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170" windowHeight="11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<sst xmlns="http://schemas.openxmlformats.org/spreadsheetml/2006/main" count="638" uniqueCount="373">
  <si>
    <t>CountryCode</t>
  </si>
  <si>
    <t>CountryName</t>
  </si>
  <si>
    <t>Region</t>
  </si>
  <si>
    <t>Min_average_rtt</t>
  </si>
  <si>
    <t>Median_average_rtt</t>
  </si>
  <si>
    <t>Max_average_rtt</t>
  </si>
  <si>
    <t>STD_DEV_average_rtt</t>
  </si>
  <si>
    <t>TotalNodes</t>
  </si>
  <si>
    <t>PG</t>
  </si>
  <si>
    <t>Papua New Guinea</t>
  </si>
  <si>
    <t>Oceania</t>
  </si>
  <si>
    <t>DK</t>
  </si>
  <si>
    <t>Denmark</t>
  </si>
  <si>
    <t>Europe</t>
  </si>
  <si>
    <t>PA</t>
  </si>
  <si>
    <t>Panama</t>
  </si>
  <si>
    <t>Latin_America</t>
  </si>
  <si>
    <t>BW</t>
  </si>
  <si>
    <t>Botswana</t>
  </si>
  <si>
    <t>Africa</t>
  </si>
  <si>
    <t>AO</t>
  </si>
  <si>
    <t>Angola</t>
  </si>
  <si>
    <t>ZW</t>
  </si>
  <si>
    <t>Zimbabwe</t>
  </si>
  <si>
    <t>JP</t>
  </si>
  <si>
    <t>Japan</t>
  </si>
  <si>
    <t>East_Asia</t>
  </si>
  <si>
    <t>NA</t>
  </si>
  <si>
    <t>Namibia</t>
  </si>
  <si>
    <t>TJ</t>
  </si>
  <si>
    <t>Tajikistan</t>
  </si>
  <si>
    <t>Central_Asia</t>
  </si>
  <si>
    <t>MA</t>
  </si>
  <si>
    <t>Morocco</t>
  </si>
  <si>
    <t>SV</t>
  </si>
  <si>
    <t>El Salvador</t>
  </si>
  <si>
    <t>MN</t>
  </si>
  <si>
    <t>Mongolia</t>
  </si>
  <si>
    <t>HR</t>
  </si>
  <si>
    <t>Croatia</t>
  </si>
  <si>
    <t>Balkans</t>
  </si>
  <si>
    <t>IT</t>
  </si>
  <si>
    <t>Italy</t>
  </si>
  <si>
    <t>CZ</t>
  </si>
  <si>
    <t>Czech Republic</t>
  </si>
  <si>
    <t>MZ</t>
  </si>
  <si>
    <t>Mozambique</t>
  </si>
  <si>
    <t>EG</t>
  </si>
  <si>
    <t>Egypt</t>
  </si>
  <si>
    <t>FR</t>
  </si>
  <si>
    <t>France</t>
  </si>
  <si>
    <t>UZ</t>
  </si>
  <si>
    <t>Uzbekistan</t>
  </si>
  <si>
    <t>BO</t>
  </si>
  <si>
    <t>Bolivia</t>
  </si>
  <si>
    <t>AU</t>
  </si>
  <si>
    <t>Australia</t>
  </si>
  <si>
    <t>RW</t>
  </si>
  <si>
    <t>Rwanda</t>
  </si>
  <si>
    <t>AL</t>
  </si>
  <si>
    <t>Albania</t>
  </si>
  <si>
    <t>TN</t>
  </si>
  <si>
    <t>Tunisia</t>
  </si>
  <si>
    <t>EE</t>
  </si>
  <si>
    <t>Estonia</t>
  </si>
  <si>
    <t>Baltics</t>
  </si>
  <si>
    <t>IR</t>
  </si>
  <si>
    <t>Iran</t>
  </si>
  <si>
    <t>Middle_East</t>
  </si>
  <si>
    <t>BY</t>
  </si>
  <si>
    <t>Belarus</t>
  </si>
  <si>
    <t>NO</t>
  </si>
  <si>
    <t>Norway</t>
  </si>
  <si>
    <t>EDU</t>
  </si>
  <si>
    <t>United States</t>
  </si>
  <si>
    <t>North_America</t>
  </si>
  <si>
    <t>LS</t>
  </si>
  <si>
    <t>Lesotho</t>
  </si>
  <si>
    <t>ZA</t>
  </si>
  <si>
    <t>South Africa</t>
  </si>
  <si>
    <t>PT</t>
  </si>
  <si>
    <t>Portugal</t>
  </si>
  <si>
    <t>TR</t>
  </si>
  <si>
    <t>Turkey</t>
  </si>
  <si>
    <t>BF</t>
  </si>
  <si>
    <t>Burkina Faso</t>
  </si>
  <si>
    <t>MD</t>
  </si>
  <si>
    <t>Moldova</t>
  </si>
  <si>
    <t>CA</t>
  </si>
  <si>
    <t>Canada</t>
  </si>
  <si>
    <t>BI</t>
  </si>
  <si>
    <t>Burundi</t>
  </si>
  <si>
    <t>MK</t>
  </si>
  <si>
    <t>Macedonia</t>
  </si>
  <si>
    <t>AM</t>
  </si>
  <si>
    <t>Armenia</t>
  </si>
  <si>
    <t>Caucasus</t>
  </si>
  <si>
    <t>GR</t>
  </si>
  <si>
    <t>Greece</t>
  </si>
  <si>
    <t>CO</t>
  </si>
  <si>
    <t>Colombia</t>
  </si>
  <si>
    <t>CM</t>
  </si>
  <si>
    <t>Cameroon</t>
  </si>
  <si>
    <t>.</t>
  </si>
  <si>
    <t>SI</t>
  </si>
  <si>
    <t>Slovenia</t>
  </si>
  <si>
    <t>MG</t>
  </si>
  <si>
    <t>Madagascar</t>
  </si>
  <si>
    <t>NP</t>
  </si>
  <si>
    <t>Nepal</t>
  </si>
  <si>
    <t>South_Asia</t>
  </si>
  <si>
    <t>PL</t>
  </si>
  <si>
    <t>Poland</t>
  </si>
  <si>
    <t>JO</t>
  </si>
  <si>
    <t>Jordan</t>
  </si>
  <si>
    <t>TM</t>
  </si>
  <si>
    <t>Turkmenistan</t>
  </si>
  <si>
    <t>TH</t>
  </si>
  <si>
    <t>Thailand</t>
  </si>
  <si>
    <t>UA</t>
  </si>
  <si>
    <t>Ukraine</t>
  </si>
  <si>
    <t>CU</t>
  </si>
  <si>
    <t>Cuba</t>
  </si>
  <si>
    <t>CL</t>
  </si>
  <si>
    <t>Chile</t>
  </si>
  <si>
    <t>ML</t>
  </si>
  <si>
    <t>Mali</t>
  </si>
  <si>
    <t>GOV</t>
  </si>
  <si>
    <t>ET</t>
  </si>
  <si>
    <t>Ethiopia</t>
  </si>
  <si>
    <t>PH</t>
  </si>
  <si>
    <t>Philippines</t>
  </si>
  <si>
    <t>NI</t>
  </si>
  <si>
    <t>Nicaragua</t>
  </si>
  <si>
    <t>IS</t>
  </si>
  <si>
    <t>Iceland</t>
  </si>
  <si>
    <t>NL</t>
  </si>
  <si>
    <t>Netherlands</t>
  </si>
  <si>
    <t>EC</t>
  </si>
  <si>
    <t>Ecuador</t>
  </si>
  <si>
    <t>KZ</t>
  </si>
  <si>
    <t>Kazakhstan</t>
  </si>
  <si>
    <t>MY</t>
  </si>
  <si>
    <t>Malaysia</t>
  </si>
  <si>
    <t>CR</t>
  </si>
  <si>
    <t>Costa Rica</t>
  </si>
  <si>
    <t>NE</t>
  </si>
  <si>
    <t>Niger</t>
  </si>
  <si>
    <t>SD</t>
  </si>
  <si>
    <t>Sudan</t>
  </si>
  <si>
    <t>MR</t>
  </si>
  <si>
    <t>Mauritania</t>
  </si>
  <si>
    <t>SE</t>
  </si>
  <si>
    <t>Sweden</t>
  </si>
  <si>
    <t>CN</t>
  </si>
  <si>
    <t>China</t>
  </si>
  <si>
    <t>BG</t>
  </si>
  <si>
    <t>Bulgaria</t>
  </si>
  <si>
    <t>UY</t>
  </si>
  <si>
    <t>Uruguay</t>
  </si>
  <si>
    <t>AZ</t>
  </si>
  <si>
    <t>Azerbaijan</t>
  </si>
  <si>
    <t>AF</t>
  </si>
  <si>
    <t>Afghanistan</t>
  </si>
  <si>
    <t>NG</t>
  </si>
  <si>
    <t>Nigeria</t>
  </si>
  <si>
    <t>BJ</t>
  </si>
  <si>
    <t>Benin</t>
  </si>
  <si>
    <t>KE</t>
  </si>
  <si>
    <t>Kenya</t>
  </si>
  <si>
    <t>CH</t>
  </si>
  <si>
    <t>Switzerland</t>
  </si>
  <si>
    <t>GH</t>
  </si>
  <si>
    <t>Ghana</t>
  </si>
  <si>
    <t>DZ</t>
  </si>
  <si>
    <t>Algeria</t>
  </si>
  <si>
    <t>PE</t>
  </si>
  <si>
    <t>Peru</t>
  </si>
  <si>
    <t>LK</t>
  </si>
  <si>
    <t>Sri Lanka</t>
  </si>
  <si>
    <t>ID</t>
  </si>
  <si>
    <t>Indonesia</t>
  </si>
  <si>
    <t>IE</t>
  </si>
  <si>
    <t>Ireland</t>
  </si>
  <si>
    <t>GE</t>
  </si>
  <si>
    <t>Georgia</t>
  </si>
  <si>
    <t>TW</t>
  </si>
  <si>
    <t>Taiwan</t>
  </si>
  <si>
    <t>LV</t>
  </si>
  <si>
    <t>Latvia</t>
  </si>
  <si>
    <t>PF</t>
  </si>
  <si>
    <t>French Polynesia</t>
  </si>
  <si>
    <t>ER</t>
  </si>
  <si>
    <t>Eritrea</t>
  </si>
  <si>
    <t>RU</t>
  </si>
  <si>
    <t>Russia</t>
  </si>
  <si>
    <t>TZ</t>
  </si>
  <si>
    <t>Tanzania</t>
  </si>
  <si>
    <t>MW</t>
  </si>
  <si>
    <t>Malawi</t>
  </si>
  <si>
    <t>GT</t>
  </si>
  <si>
    <t>Guatemala</t>
  </si>
  <si>
    <t>FI</t>
  </si>
  <si>
    <t>Finland</t>
  </si>
  <si>
    <t>DE</t>
  </si>
  <si>
    <t>Germany</t>
  </si>
  <si>
    <t>PK</t>
  </si>
  <si>
    <t>Pakistan</t>
  </si>
  <si>
    <t>VE</t>
  </si>
  <si>
    <t>Venezuela</t>
  </si>
  <si>
    <t>LT</t>
  </si>
  <si>
    <t>Lithuania</t>
  </si>
  <si>
    <t>RO</t>
  </si>
  <si>
    <t>Romania</t>
  </si>
  <si>
    <t>IN</t>
  </si>
  <si>
    <t>India</t>
  </si>
  <si>
    <t>SG</t>
  </si>
  <si>
    <t>Singapore</t>
  </si>
  <si>
    <t>AR</t>
  </si>
  <si>
    <t>Argentina</t>
  </si>
  <si>
    <t>MX</t>
  </si>
  <si>
    <t>Mexico</t>
  </si>
  <si>
    <t>SN</t>
  </si>
  <si>
    <t>Senegal</t>
  </si>
  <si>
    <t>BR</t>
  </si>
  <si>
    <t>Brazil</t>
  </si>
  <si>
    <t>SK</t>
  </si>
  <si>
    <t>Slovakia</t>
  </si>
  <si>
    <t>SB</t>
  </si>
  <si>
    <t>Solomon Islands</t>
  </si>
  <si>
    <t>HU</t>
  </si>
  <si>
    <t>Hungary</t>
  </si>
  <si>
    <t>NZ</t>
  </si>
  <si>
    <t>New Zealand</t>
  </si>
  <si>
    <t>BD</t>
  </si>
  <si>
    <t>Bangladesh</t>
  </si>
  <si>
    <t>UG</t>
  </si>
  <si>
    <t>Uganda</t>
  </si>
  <si>
    <t>Population</t>
  </si>
  <si>
    <t>World Countries</t>
  </si>
  <si>
    <t>American Samoa</t>
  </si>
  <si>
    <t>Andorra</t>
  </si>
  <si>
    <t>Anguilla</t>
  </si>
  <si>
    <t>Antarctic Island</t>
  </si>
  <si>
    <t>Antarctica</t>
  </si>
  <si>
    <t>Antigua and Barbuda</t>
  </si>
  <si>
    <t>Aruba</t>
  </si>
  <si>
    <t>Austria</t>
  </si>
  <si>
    <t>Azores</t>
  </si>
  <si>
    <t>Bahamas</t>
  </si>
  <si>
    <t>Bahrain</t>
  </si>
  <si>
    <t>Barbados</t>
  </si>
  <si>
    <t>Belgium</t>
  </si>
  <si>
    <t>Belize</t>
  </si>
  <si>
    <t>Bermuda</t>
  </si>
  <si>
    <t>Bhutan</t>
  </si>
  <si>
    <t>Bosnia and Herzegovina</t>
  </si>
  <si>
    <t>Brunei Darussalam</t>
  </si>
  <si>
    <t>Cambodia</t>
  </si>
  <si>
    <t>Cape Verde Islands</t>
  </si>
  <si>
    <t>Cayman Islands</t>
  </si>
  <si>
    <t>Central African Republic</t>
  </si>
  <si>
    <t>Chad</t>
  </si>
  <si>
    <t>Christmas Island</t>
  </si>
  <si>
    <t>Cocos Keeling Islands</t>
  </si>
  <si>
    <t>Comoros</t>
  </si>
  <si>
    <t>Congo, Dem Rep</t>
  </si>
  <si>
    <t>Congo, Rep</t>
  </si>
  <si>
    <t>Cook Islands</t>
  </si>
  <si>
    <t>Cote d'Ivoire</t>
  </si>
  <si>
    <t>Cyprus</t>
  </si>
  <si>
    <t>Djibouti</t>
  </si>
  <si>
    <t>Dominica</t>
  </si>
  <si>
    <t>Dominican Republic</t>
  </si>
  <si>
    <t>East Timor</t>
  </si>
  <si>
    <t>Equatorial Guinea</t>
  </si>
  <si>
    <t>Falkland Islands</t>
  </si>
  <si>
    <t>Faroe Islands</t>
  </si>
  <si>
    <t>Fiji</t>
  </si>
  <si>
    <t>French Guiana</t>
  </si>
  <si>
    <t>Gabon</t>
  </si>
  <si>
    <t>Gambia</t>
  </si>
  <si>
    <t>Gibralter</t>
  </si>
  <si>
    <t>Greenland</t>
  </si>
  <si>
    <t>Grenada</t>
  </si>
  <si>
    <t>Guadeloupe</t>
  </si>
  <si>
    <t>Guam</t>
  </si>
  <si>
    <t>Guinea</t>
  </si>
  <si>
    <t>Guinea Bissau</t>
  </si>
  <si>
    <t>Guyana</t>
  </si>
  <si>
    <t>Haiti</t>
  </si>
  <si>
    <t>Honduras</t>
  </si>
  <si>
    <t>Hong Kong</t>
  </si>
  <si>
    <t>Iraq</t>
  </si>
  <si>
    <t>Israel</t>
  </si>
  <si>
    <t>Jamaica</t>
  </si>
  <si>
    <t>Kiribati</t>
  </si>
  <si>
    <t>Korea, Dem Rep</t>
  </si>
  <si>
    <t>Korea, Rep</t>
  </si>
  <si>
    <t>Kuwait</t>
  </si>
  <si>
    <t>Kyrgyz Republic</t>
  </si>
  <si>
    <t>Laos</t>
  </si>
  <si>
    <t>Lebanon</t>
  </si>
  <si>
    <t>Liberia</t>
  </si>
  <si>
    <t>Libyan Arab Jamahiriya</t>
  </si>
  <si>
    <t>Liechtenstein</t>
  </si>
  <si>
    <t>Luxembourg</t>
  </si>
  <si>
    <t>Macau</t>
  </si>
  <si>
    <t>Maldives</t>
  </si>
  <si>
    <t>Malta</t>
  </si>
  <si>
    <t>Marshall Islands</t>
  </si>
  <si>
    <t>Martinique</t>
  </si>
  <si>
    <t>Mauritius</t>
  </si>
  <si>
    <t>Mayotte</t>
  </si>
  <si>
    <t>Micronesia</t>
  </si>
  <si>
    <t>Midway Islands</t>
  </si>
  <si>
    <t>Monaco</t>
  </si>
  <si>
    <t>Montserrat</t>
  </si>
  <si>
    <t>Myanmar</t>
  </si>
  <si>
    <t>Nauru</t>
  </si>
  <si>
    <t>Netherlands Antilles</t>
  </si>
  <si>
    <t>New Caledonia</t>
  </si>
  <si>
    <t>Niue</t>
  </si>
  <si>
    <t>Norfolk Island</t>
  </si>
  <si>
    <t>Northern Mariana Islands</t>
  </si>
  <si>
    <t>Oman</t>
  </si>
  <si>
    <t>Palau</t>
  </si>
  <si>
    <t>Palestine</t>
  </si>
  <si>
    <t>Paraguay</t>
  </si>
  <si>
    <t>Pitcairn</t>
  </si>
  <si>
    <t>Puerto Rico</t>
  </si>
  <si>
    <t>Qatar</t>
  </si>
  <si>
    <t>Reunion</t>
  </si>
  <si>
    <t>Samoa</t>
  </si>
  <si>
    <t>San Marino</t>
  </si>
  <si>
    <t>Sao Tome and Principe</t>
  </si>
  <si>
    <t>Saudi Arabia</t>
  </si>
  <si>
    <t>Serbia and Montenegro</t>
  </si>
  <si>
    <t>Seychelles</t>
  </si>
  <si>
    <t>Sierra Leone</t>
  </si>
  <si>
    <t>Somalia</t>
  </si>
  <si>
    <t>Spain</t>
  </si>
  <si>
    <t>St Helena</t>
  </si>
  <si>
    <t>St Kitts and Nevis</t>
  </si>
  <si>
    <t>St Lucia</t>
  </si>
  <si>
    <t>St Pierre and Miquelon</t>
  </si>
  <si>
    <t>St Vincent and the Grenadines</t>
  </si>
  <si>
    <t>Suriname</t>
  </si>
  <si>
    <t>Svalbard and Jan Mayen</t>
  </si>
  <si>
    <t>Swaziland</t>
  </si>
  <si>
    <t>Syria</t>
  </si>
  <si>
    <t>Togo</t>
  </si>
  <si>
    <t>Tokelau Islands</t>
  </si>
  <si>
    <t>Tonga</t>
  </si>
  <si>
    <t>Trinidad and Tobago</t>
  </si>
  <si>
    <t>Turks and Caicos Islands</t>
  </si>
  <si>
    <t>Tuvalu</t>
  </si>
  <si>
    <t>United Arab Emirates</t>
  </si>
  <si>
    <t>United Kingdom</t>
  </si>
  <si>
    <t>Vanuatu</t>
  </si>
  <si>
    <t>Vietnam</t>
  </si>
  <si>
    <t>Virgin Islands British</t>
  </si>
  <si>
    <t>Virgin Islands US</t>
  </si>
  <si>
    <t>Wake Island</t>
  </si>
  <si>
    <t>Wallis and Futuna</t>
  </si>
  <si>
    <t>Western Sahara</t>
  </si>
  <si>
    <t>Yemen</t>
  </si>
  <si>
    <t>Zambia</t>
  </si>
  <si>
    <t>#</t>
  </si>
  <si>
    <t>Count 1</t>
  </si>
  <si>
    <t>Count &gt; 0</t>
  </si>
  <si>
    <t>Count &gt;0</t>
  </si>
  <si>
    <t>Count =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</si>
</sst>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workbookViewId="0" topLeftCell="A1">
      <pane ySplit="8625" topLeftCell="BM230" activePane="bottomLeft" state="split"/>
      <selection pane="topLeft" activeCell="O66" sqref="O66"/>
      <selection pane="bottomLeft" activeCell="L240" sqref="L240"/>
    </sheetView>
  </sheetViews>
  <sheetFormatPr defaultColWidth="9.140625" defaultRowHeight="12.75"/>
  <cols>
    <col min="11" max="11" width="27.00390625" style="0" bestFit="1" customWidth="1"/>
    <col min="12" max="12" width="5.28125" style="0" customWidth="1"/>
    <col min="13" max="13" width="21.140625" style="0" bestFit="1" customWidth="1"/>
    <col min="14" max="14" width="3.7109375" style="0" customWidth="1"/>
  </cols>
  <sheetData>
    <row r="1" spans="1:14" ht="12.75">
      <c r="A1" t="s">
        <v>0</v>
      </c>
      <c r="B1" t="s">
        <v>1</v>
      </c>
      <c r="C1" t="s">
        <v>238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5" t="s">
        <v>239</v>
      </c>
      <c r="L1" s="4" t="s">
        <v>368</v>
      </c>
      <c r="M1" s="3" t="s">
        <v>19</v>
      </c>
      <c r="N1" s="4" t="s">
        <v>368</v>
      </c>
    </row>
    <row r="2" spans="1:14" ht="12.75">
      <c r="A2" t="s">
        <v>174</v>
      </c>
      <c r="B2" t="s">
        <v>175</v>
      </c>
      <c r="C2">
        <v>32557738</v>
      </c>
      <c r="D2" t="s">
        <v>19</v>
      </c>
      <c r="E2">
        <v>184.885</v>
      </c>
      <c r="F2">
        <v>194.001</v>
      </c>
      <c r="G2">
        <v>235.831</v>
      </c>
      <c r="H2">
        <v>17.58</v>
      </c>
      <c r="I2">
        <v>3</v>
      </c>
      <c r="K2" s="6" t="s">
        <v>163</v>
      </c>
      <c r="L2" s="2">
        <f>SUMIF(B$2:B$110,K2,I$2:I$110)</f>
        <v>1</v>
      </c>
      <c r="M2" s="1" t="s">
        <v>175</v>
      </c>
      <c r="N2" s="2">
        <f aca="true" t="shared" si="0" ref="N2:N33">SUMIF(B$2:B$110,M2,I$2:I$110)</f>
        <v>3</v>
      </c>
    </row>
    <row r="3" spans="1:14" ht="12.75">
      <c r="A3" t="s">
        <v>20</v>
      </c>
      <c r="B3" t="s">
        <v>21</v>
      </c>
      <c r="C3">
        <v>12918595</v>
      </c>
      <c r="D3" t="s">
        <v>19</v>
      </c>
      <c r="E3">
        <v>640.717</v>
      </c>
      <c r="F3">
        <v>668.5635</v>
      </c>
      <c r="G3">
        <v>1038.563</v>
      </c>
      <c r="H3">
        <v>195.441</v>
      </c>
      <c r="I3">
        <v>2</v>
      </c>
      <c r="K3" s="6" t="s">
        <v>60</v>
      </c>
      <c r="L3" s="2">
        <f aca="true" t="shared" si="1" ref="L3:L66">SUMIF(B$2:B$110,K3,I$2:I$110)</f>
        <v>1</v>
      </c>
      <c r="M3" s="1" t="s">
        <v>21</v>
      </c>
      <c r="N3" s="2">
        <f t="shared" si="0"/>
        <v>2</v>
      </c>
    </row>
    <row r="4" spans="1:14" ht="12.75">
      <c r="A4" t="s">
        <v>166</v>
      </c>
      <c r="B4" t="s">
        <v>167</v>
      </c>
      <c r="C4">
        <v>7317178</v>
      </c>
      <c r="D4" t="s">
        <v>19</v>
      </c>
      <c r="E4">
        <v>369.831</v>
      </c>
      <c r="F4">
        <v>398.11</v>
      </c>
      <c r="G4">
        <v>433.358</v>
      </c>
      <c r="H4">
        <v>28.31</v>
      </c>
      <c r="I4">
        <v>1</v>
      </c>
      <c r="K4" s="6" t="s">
        <v>175</v>
      </c>
      <c r="L4" s="2">
        <f t="shared" si="1"/>
        <v>3</v>
      </c>
      <c r="M4" s="1" t="s">
        <v>167</v>
      </c>
      <c r="N4" s="2">
        <f t="shared" si="0"/>
        <v>1</v>
      </c>
    </row>
    <row r="5" spans="1:14" ht="12.75">
      <c r="A5" t="s">
        <v>17</v>
      </c>
      <c r="B5" t="s">
        <v>18</v>
      </c>
      <c r="C5">
        <v>1820498</v>
      </c>
      <c r="D5" t="s">
        <v>19</v>
      </c>
      <c r="E5">
        <v>336.318</v>
      </c>
      <c r="F5">
        <v>918.7955</v>
      </c>
      <c r="G5">
        <v>2119.123</v>
      </c>
      <c r="H5">
        <v>596.577</v>
      </c>
      <c r="I5">
        <v>2</v>
      </c>
      <c r="K5" s="6" t="s">
        <v>240</v>
      </c>
      <c r="L5" s="2">
        <f t="shared" si="1"/>
        <v>0</v>
      </c>
      <c r="M5" s="1" t="s">
        <v>18</v>
      </c>
      <c r="N5" s="2">
        <f t="shared" si="0"/>
        <v>2</v>
      </c>
    </row>
    <row r="6" spans="1:14" ht="12.75">
      <c r="A6" t="s">
        <v>84</v>
      </c>
      <c r="B6" t="s">
        <v>85</v>
      </c>
      <c r="C6">
        <v>11998145</v>
      </c>
      <c r="D6" t="s">
        <v>19</v>
      </c>
      <c r="E6">
        <v>615.562</v>
      </c>
      <c r="F6">
        <v>889.341</v>
      </c>
      <c r="G6">
        <v>1093.719</v>
      </c>
      <c r="H6">
        <v>216.518</v>
      </c>
      <c r="I6">
        <v>2</v>
      </c>
      <c r="K6" s="6" t="s">
        <v>241</v>
      </c>
      <c r="L6" s="2">
        <f t="shared" si="1"/>
        <v>0</v>
      </c>
      <c r="M6" s="1" t="s">
        <v>85</v>
      </c>
      <c r="N6" s="2">
        <f t="shared" si="0"/>
        <v>2</v>
      </c>
    </row>
    <row r="7" spans="1:14" ht="12.75">
      <c r="A7" t="s">
        <v>90</v>
      </c>
      <c r="B7" t="s">
        <v>91</v>
      </c>
      <c r="C7">
        <v>7742727</v>
      </c>
      <c r="D7" t="s">
        <v>19</v>
      </c>
      <c r="E7">
        <v>722.921</v>
      </c>
      <c r="F7">
        <v>738.934</v>
      </c>
      <c r="G7">
        <v>778.506</v>
      </c>
      <c r="H7">
        <v>24.42</v>
      </c>
      <c r="I7">
        <v>1</v>
      </c>
      <c r="K7" s="6" t="s">
        <v>21</v>
      </c>
      <c r="L7" s="2">
        <f t="shared" si="1"/>
        <v>2</v>
      </c>
      <c r="M7" s="1" t="s">
        <v>91</v>
      </c>
      <c r="N7" s="2">
        <f t="shared" si="0"/>
        <v>1</v>
      </c>
    </row>
    <row r="8" spans="1:14" ht="12.75">
      <c r="A8" t="s">
        <v>101</v>
      </c>
      <c r="B8" t="s">
        <v>102</v>
      </c>
      <c r="C8">
        <v>16983434</v>
      </c>
      <c r="D8" t="s">
        <v>19</v>
      </c>
      <c r="E8">
        <v>4320.922</v>
      </c>
      <c r="F8">
        <v>4320.922</v>
      </c>
      <c r="G8">
        <v>4320.922</v>
      </c>
      <c r="H8" t="s">
        <v>103</v>
      </c>
      <c r="I8">
        <v>1</v>
      </c>
      <c r="K8" s="6" t="s">
        <v>242</v>
      </c>
      <c r="L8" s="2">
        <f t="shared" si="1"/>
        <v>0</v>
      </c>
      <c r="M8" s="1" t="s">
        <v>102</v>
      </c>
      <c r="N8" s="2">
        <f t="shared" si="0"/>
        <v>1</v>
      </c>
    </row>
    <row r="9" spans="1:14" ht="12.75">
      <c r="A9" t="s">
        <v>47</v>
      </c>
      <c r="B9" t="s">
        <v>48</v>
      </c>
      <c r="C9">
        <v>69954717</v>
      </c>
      <c r="D9" t="s">
        <v>19</v>
      </c>
      <c r="E9">
        <v>220.644</v>
      </c>
      <c r="F9">
        <v>262.618</v>
      </c>
      <c r="G9">
        <v>348.477</v>
      </c>
      <c r="H9">
        <v>45.311</v>
      </c>
      <c r="I9">
        <v>3</v>
      </c>
      <c r="K9" s="6" t="s">
        <v>243</v>
      </c>
      <c r="L9" s="2">
        <f t="shared" si="1"/>
        <v>0</v>
      </c>
      <c r="M9" s="1" t="s">
        <v>259</v>
      </c>
      <c r="N9" s="2">
        <f t="shared" si="0"/>
        <v>0</v>
      </c>
    </row>
    <row r="10" spans="1:14" ht="12.75">
      <c r="A10" t="s">
        <v>192</v>
      </c>
      <c r="B10" t="s">
        <v>193</v>
      </c>
      <c r="C10">
        <v>4125942</v>
      </c>
      <c r="D10" t="s">
        <v>19</v>
      </c>
      <c r="E10">
        <v>827.407</v>
      </c>
      <c r="F10">
        <v>1068.199</v>
      </c>
      <c r="G10">
        <v>1165.819</v>
      </c>
      <c r="H10">
        <v>97.972</v>
      </c>
      <c r="I10">
        <v>2</v>
      </c>
      <c r="K10" s="6" t="s">
        <v>244</v>
      </c>
      <c r="L10" s="2">
        <f t="shared" si="1"/>
        <v>0</v>
      </c>
      <c r="M10" s="1" t="s">
        <v>261</v>
      </c>
      <c r="N10" s="2">
        <f t="shared" si="0"/>
        <v>0</v>
      </c>
    </row>
    <row r="11" spans="1:14" ht="12.75">
      <c r="A11" t="s">
        <v>128</v>
      </c>
      <c r="B11" t="s">
        <v>129</v>
      </c>
      <c r="C11">
        <v>70600043</v>
      </c>
      <c r="D11" t="s">
        <v>19</v>
      </c>
      <c r="E11">
        <v>538.508</v>
      </c>
      <c r="F11">
        <v>831.949</v>
      </c>
      <c r="G11">
        <v>869.222</v>
      </c>
      <c r="H11">
        <v>181.139</v>
      </c>
      <c r="I11">
        <v>1</v>
      </c>
      <c r="K11" s="6" t="s">
        <v>245</v>
      </c>
      <c r="L11" s="2">
        <f t="shared" si="1"/>
        <v>0</v>
      </c>
      <c r="M11" s="1" t="s">
        <v>262</v>
      </c>
      <c r="N11" s="2">
        <f t="shared" si="0"/>
        <v>0</v>
      </c>
    </row>
    <row r="12" spans="1:14" ht="12.75">
      <c r="A12" t="s">
        <v>172</v>
      </c>
      <c r="B12" t="s">
        <v>173</v>
      </c>
      <c r="C12">
        <v>20916973</v>
      </c>
      <c r="D12" t="s">
        <v>19</v>
      </c>
      <c r="E12">
        <v>778.385</v>
      </c>
      <c r="F12">
        <v>829.4385</v>
      </c>
      <c r="G12">
        <v>882.169</v>
      </c>
      <c r="H12">
        <v>37.906</v>
      </c>
      <c r="I12">
        <v>2</v>
      </c>
      <c r="K12" s="6" t="s">
        <v>219</v>
      </c>
      <c r="L12" s="2">
        <f t="shared" si="1"/>
        <v>1</v>
      </c>
      <c r="M12" s="1" t="s">
        <v>265</v>
      </c>
      <c r="N12" s="2">
        <f t="shared" si="0"/>
        <v>0</v>
      </c>
    </row>
    <row r="13" spans="1:14" ht="12.75">
      <c r="A13" t="s">
        <v>168</v>
      </c>
      <c r="B13" t="s">
        <v>169</v>
      </c>
      <c r="C13">
        <v>33393408</v>
      </c>
      <c r="D13" t="s">
        <v>19</v>
      </c>
      <c r="E13">
        <v>655.633</v>
      </c>
      <c r="F13">
        <v>752.6395</v>
      </c>
      <c r="G13">
        <v>825.691</v>
      </c>
      <c r="H13">
        <v>44.901</v>
      </c>
      <c r="I13">
        <v>3</v>
      </c>
      <c r="K13" s="6" t="s">
        <v>95</v>
      </c>
      <c r="L13" s="2">
        <f t="shared" si="1"/>
        <v>4</v>
      </c>
      <c r="M13" s="1" t="s">
        <v>266</v>
      </c>
      <c r="N13" s="2">
        <f t="shared" si="0"/>
        <v>0</v>
      </c>
    </row>
    <row r="14" spans="1:14" ht="12.75">
      <c r="A14" t="s">
        <v>76</v>
      </c>
      <c r="B14" t="s">
        <v>77</v>
      </c>
      <c r="C14">
        <v>2307137</v>
      </c>
      <c r="D14" t="s">
        <v>19</v>
      </c>
      <c r="E14">
        <v>438.517</v>
      </c>
      <c r="F14">
        <v>776.093</v>
      </c>
      <c r="G14">
        <v>1226.477</v>
      </c>
      <c r="H14">
        <v>248.689</v>
      </c>
      <c r="I14">
        <v>2</v>
      </c>
      <c r="K14" s="6" t="s">
        <v>246</v>
      </c>
      <c r="L14" s="2">
        <f t="shared" si="1"/>
        <v>0</v>
      </c>
      <c r="M14" s="1" t="s">
        <v>267</v>
      </c>
      <c r="N14" s="2">
        <f t="shared" si="0"/>
        <v>0</v>
      </c>
    </row>
    <row r="15" spans="1:14" ht="12.75">
      <c r="A15" t="s">
        <v>106</v>
      </c>
      <c r="B15" t="s">
        <v>107</v>
      </c>
      <c r="C15">
        <v>17955589</v>
      </c>
      <c r="D15" t="s">
        <v>19</v>
      </c>
      <c r="E15">
        <v>692.106</v>
      </c>
      <c r="F15">
        <v>1233.63</v>
      </c>
      <c r="G15">
        <v>1449.584</v>
      </c>
      <c r="H15">
        <v>327.381</v>
      </c>
      <c r="I15">
        <v>2</v>
      </c>
      <c r="K15" s="6" t="s">
        <v>56</v>
      </c>
      <c r="L15" s="2">
        <f t="shared" si="1"/>
        <v>8</v>
      </c>
      <c r="M15" s="1" t="s">
        <v>269</v>
      </c>
      <c r="N15" s="2">
        <f t="shared" si="0"/>
        <v>0</v>
      </c>
    </row>
    <row r="16" spans="1:14" ht="12.75">
      <c r="A16" t="s">
        <v>198</v>
      </c>
      <c r="B16" t="s">
        <v>199</v>
      </c>
      <c r="C16">
        <v>11166595</v>
      </c>
      <c r="D16" t="s">
        <v>19</v>
      </c>
      <c r="E16">
        <v>713.191</v>
      </c>
      <c r="F16">
        <v>731.72</v>
      </c>
      <c r="G16">
        <v>784.288</v>
      </c>
      <c r="H16">
        <v>24.245</v>
      </c>
      <c r="I16">
        <v>2</v>
      </c>
      <c r="K16" s="6" t="s">
        <v>247</v>
      </c>
      <c r="L16" s="2">
        <f t="shared" si="1"/>
        <v>0</v>
      </c>
      <c r="M16" s="1" t="s">
        <v>271</v>
      </c>
      <c r="N16" s="2">
        <f t="shared" si="0"/>
        <v>0</v>
      </c>
    </row>
    <row r="17" spans="1:14" ht="12.75">
      <c r="A17" t="s">
        <v>125</v>
      </c>
      <c r="B17" t="s">
        <v>126</v>
      </c>
      <c r="C17">
        <v>10587269</v>
      </c>
      <c r="D17" t="s">
        <v>19</v>
      </c>
      <c r="E17">
        <v>311.092</v>
      </c>
      <c r="F17">
        <v>317.1</v>
      </c>
      <c r="G17">
        <v>455.108</v>
      </c>
      <c r="H17">
        <v>70.077</v>
      </c>
      <c r="I17">
        <v>1</v>
      </c>
      <c r="K17" s="6" t="s">
        <v>161</v>
      </c>
      <c r="L17" s="2">
        <f t="shared" si="1"/>
        <v>1</v>
      </c>
      <c r="M17" s="1" t="s">
        <v>48</v>
      </c>
      <c r="N17" s="2">
        <f t="shared" si="0"/>
        <v>3</v>
      </c>
    </row>
    <row r="18" spans="1:14" ht="12.75">
      <c r="A18" t="s">
        <v>150</v>
      </c>
      <c r="B18" t="s">
        <v>151</v>
      </c>
      <c r="C18">
        <v>2836848</v>
      </c>
      <c r="D18" t="s">
        <v>19</v>
      </c>
      <c r="E18">
        <v>761.519</v>
      </c>
      <c r="F18">
        <v>821.933</v>
      </c>
      <c r="G18">
        <v>1062.78</v>
      </c>
      <c r="H18">
        <v>109.483</v>
      </c>
      <c r="I18">
        <v>2</v>
      </c>
      <c r="K18" s="6" t="s">
        <v>248</v>
      </c>
      <c r="L18" s="2">
        <f t="shared" si="1"/>
        <v>0</v>
      </c>
      <c r="M18" s="1" t="s">
        <v>275</v>
      </c>
      <c r="N18" s="2">
        <f t="shared" si="0"/>
        <v>0</v>
      </c>
    </row>
    <row r="19" spans="1:14" ht="12.75">
      <c r="A19" t="s">
        <v>32</v>
      </c>
      <c r="B19" t="s">
        <v>33</v>
      </c>
      <c r="C19">
        <v>31003311</v>
      </c>
      <c r="D19" t="s">
        <v>19</v>
      </c>
      <c r="E19">
        <v>228.078</v>
      </c>
      <c r="F19">
        <v>411.512</v>
      </c>
      <c r="G19">
        <v>699.692</v>
      </c>
      <c r="H19">
        <v>185.273</v>
      </c>
      <c r="I19">
        <v>3</v>
      </c>
      <c r="K19" s="6" t="s">
        <v>249</v>
      </c>
      <c r="L19" s="2">
        <f t="shared" si="1"/>
        <v>0</v>
      </c>
      <c r="M19" s="1" t="s">
        <v>193</v>
      </c>
      <c r="N19" s="2">
        <f t="shared" si="0"/>
        <v>2</v>
      </c>
    </row>
    <row r="20" spans="1:14" ht="12.75">
      <c r="A20" t="s">
        <v>45</v>
      </c>
      <c r="B20" t="s">
        <v>46</v>
      </c>
      <c r="C20">
        <v>19416143</v>
      </c>
      <c r="D20" t="s">
        <v>19</v>
      </c>
      <c r="E20">
        <v>737.746</v>
      </c>
      <c r="F20">
        <v>755.5245</v>
      </c>
      <c r="G20">
        <v>822.683</v>
      </c>
      <c r="H20">
        <v>30.001</v>
      </c>
      <c r="I20">
        <v>2</v>
      </c>
      <c r="K20" s="6" t="s">
        <v>250</v>
      </c>
      <c r="L20" s="2">
        <f t="shared" si="1"/>
        <v>0</v>
      </c>
      <c r="M20" s="1" t="s">
        <v>129</v>
      </c>
      <c r="N20" s="2">
        <f t="shared" si="0"/>
        <v>1</v>
      </c>
    </row>
    <row r="21" spans="1:14" ht="12.75">
      <c r="A21" t="s">
        <v>27</v>
      </c>
      <c r="B21" t="s">
        <v>28</v>
      </c>
      <c r="C21">
        <v>1994816</v>
      </c>
      <c r="D21" t="s">
        <v>19</v>
      </c>
      <c r="E21">
        <v>346.517</v>
      </c>
      <c r="F21">
        <v>557.024</v>
      </c>
      <c r="G21">
        <v>3727.397</v>
      </c>
      <c r="H21">
        <v>943.1</v>
      </c>
      <c r="I21">
        <v>4</v>
      </c>
      <c r="K21" s="6" t="s">
        <v>235</v>
      </c>
      <c r="L21" s="2">
        <f t="shared" si="1"/>
        <v>1</v>
      </c>
      <c r="M21" s="1" t="s">
        <v>280</v>
      </c>
      <c r="N21" s="2">
        <f t="shared" si="0"/>
        <v>0</v>
      </c>
    </row>
    <row r="22" spans="1:14" ht="12.75">
      <c r="A22" t="s">
        <v>146</v>
      </c>
      <c r="B22" t="s">
        <v>147</v>
      </c>
      <c r="C22">
        <v>11925511</v>
      </c>
      <c r="D22" t="s">
        <v>19</v>
      </c>
      <c r="E22">
        <v>848.589</v>
      </c>
      <c r="F22">
        <v>987.6995</v>
      </c>
      <c r="G22">
        <v>1127.069</v>
      </c>
      <c r="H22">
        <v>95.467</v>
      </c>
      <c r="I22">
        <v>1</v>
      </c>
      <c r="K22" s="6" t="s">
        <v>251</v>
      </c>
      <c r="L22" s="2">
        <f t="shared" si="1"/>
        <v>0</v>
      </c>
      <c r="M22" s="1" t="s">
        <v>281</v>
      </c>
      <c r="N22" s="2">
        <f t="shared" si="0"/>
        <v>0</v>
      </c>
    </row>
    <row r="23" spans="1:14" ht="12.75">
      <c r="A23" t="s">
        <v>164</v>
      </c>
      <c r="B23" t="s">
        <v>165</v>
      </c>
      <c r="C23">
        <v>156468571</v>
      </c>
      <c r="D23" t="s">
        <v>19</v>
      </c>
      <c r="E23">
        <v>620.042</v>
      </c>
      <c r="F23">
        <v>622.944</v>
      </c>
      <c r="G23">
        <v>626.11</v>
      </c>
      <c r="H23">
        <v>2.069</v>
      </c>
      <c r="I23">
        <v>1</v>
      </c>
      <c r="K23" s="6" t="s">
        <v>70</v>
      </c>
      <c r="L23" s="2">
        <f t="shared" si="1"/>
        <v>1</v>
      </c>
      <c r="M23" s="1" t="s">
        <v>173</v>
      </c>
      <c r="N23" s="2">
        <f t="shared" si="0"/>
        <v>2</v>
      </c>
    </row>
    <row r="24" spans="1:14" ht="12.75">
      <c r="A24" t="s">
        <v>57</v>
      </c>
      <c r="B24" t="s">
        <v>58</v>
      </c>
      <c r="C24">
        <v>8640104</v>
      </c>
      <c r="D24" t="s">
        <v>19</v>
      </c>
      <c r="E24">
        <v>719.164</v>
      </c>
      <c r="F24">
        <v>738.709</v>
      </c>
      <c r="G24">
        <v>747.881</v>
      </c>
      <c r="H24">
        <v>12.114</v>
      </c>
      <c r="I24">
        <v>1</v>
      </c>
      <c r="K24" s="6" t="s">
        <v>252</v>
      </c>
      <c r="L24" s="2">
        <f t="shared" si="1"/>
        <v>0</v>
      </c>
      <c r="M24" s="1" t="s">
        <v>287</v>
      </c>
      <c r="N24" s="2">
        <f t="shared" si="0"/>
        <v>0</v>
      </c>
    </row>
    <row r="25" spans="1:14" ht="12.75">
      <c r="A25" t="s">
        <v>222</v>
      </c>
      <c r="B25" t="s">
        <v>223</v>
      </c>
      <c r="C25">
        <v>10694222</v>
      </c>
      <c r="D25" t="s">
        <v>19</v>
      </c>
      <c r="E25">
        <v>241.492</v>
      </c>
      <c r="F25">
        <v>282.533</v>
      </c>
      <c r="G25">
        <v>1947.69</v>
      </c>
      <c r="H25">
        <v>457.974</v>
      </c>
      <c r="I25">
        <v>3</v>
      </c>
      <c r="K25" s="6" t="s">
        <v>253</v>
      </c>
      <c r="L25" s="2">
        <f t="shared" si="1"/>
        <v>0</v>
      </c>
      <c r="M25" s="1" t="s">
        <v>288</v>
      </c>
      <c r="N25" s="2">
        <f t="shared" si="0"/>
        <v>0</v>
      </c>
    </row>
    <row r="26" spans="1:14" ht="12.75">
      <c r="A26" t="s">
        <v>78</v>
      </c>
      <c r="B26" t="s">
        <v>79</v>
      </c>
      <c r="C26">
        <v>48051581</v>
      </c>
      <c r="D26" t="s">
        <v>19</v>
      </c>
      <c r="E26">
        <v>301.054</v>
      </c>
      <c r="F26">
        <v>452.957</v>
      </c>
      <c r="G26">
        <v>615.467</v>
      </c>
      <c r="H26">
        <v>106.887</v>
      </c>
      <c r="I26">
        <v>4</v>
      </c>
      <c r="K26" s="6" t="s">
        <v>167</v>
      </c>
      <c r="L26" s="2">
        <f t="shared" si="1"/>
        <v>1</v>
      </c>
      <c r="M26" s="1" t="s">
        <v>169</v>
      </c>
      <c r="N26" s="2">
        <f t="shared" si="0"/>
        <v>3</v>
      </c>
    </row>
    <row r="27" spans="1:14" ht="12.75">
      <c r="A27" t="s">
        <v>148</v>
      </c>
      <c r="B27" t="s">
        <v>149</v>
      </c>
      <c r="C27">
        <v>35035677</v>
      </c>
      <c r="D27" t="s">
        <v>19</v>
      </c>
      <c r="E27">
        <v>262.644</v>
      </c>
      <c r="F27">
        <v>272.019</v>
      </c>
      <c r="G27">
        <v>288.463</v>
      </c>
      <c r="H27">
        <v>9.334</v>
      </c>
      <c r="I27">
        <v>1</v>
      </c>
      <c r="K27" s="6" t="s">
        <v>254</v>
      </c>
      <c r="L27" s="2">
        <f t="shared" si="1"/>
        <v>0</v>
      </c>
      <c r="M27" s="1" t="s">
        <v>77</v>
      </c>
      <c r="N27" s="2">
        <f t="shared" si="0"/>
        <v>2</v>
      </c>
    </row>
    <row r="28" spans="1:14" ht="12.75">
      <c r="A28" t="s">
        <v>196</v>
      </c>
      <c r="B28" t="s">
        <v>197</v>
      </c>
      <c r="C28">
        <v>37103500</v>
      </c>
      <c r="D28" t="s">
        <v>19</v>
      </c>
      <c r="E28">
        <v>737.352</v>
      </c>
      <c r="F28">
        <v>1036.035</v>
      </c>
      <c r="G28">
        <v>1404.543</v>
      </c>
      <c r="H28">
        <v>243.194</v>
      </c>
      <c r="I28">
        <v>2</v>
      </c>
      <c r="K28" s="6" t="s">
        <v>255</v>
      </c>
      <c r="L28" s="2">
        <f t="shared" si="1"/>
        <v>0</v>
      </c>
      <c r="M28" s="1" t="s">
        <v>303</v>
      </c>
      <c r="N28" s="2">
        <f t="shared" si="0"/>
        <v>0</v>
      </c>
    </row>
    <row r="29" spans="1:14" ht="12.75">
      <c r="A29" t="s">
        <v>61</v>
      </c>
      <c r="B29" t="s">
        <v>62</v>
      </c>
      <c r="C29">
        <v>10116314</v>
      </c>
      <c r="D29" t="s">
        <v>19</v>
      </c>
      <c r="E29">
        <v>193.056</v>
      </c>
      <c r="F29">
        <v>216.429</v>
      </c>
      <c r="G29">
        <v>246.108</v>
      </c>
      <c r="H29">
        <v>16.219</v>
      </c>
      <c r="I29">
        <v>3</v>
      </c>
      <c r="K29" s="6" t="s">
        <v>54</v>
      </c>
      <c r="L29" s="2">
        <f t="shared" si="1"/>
        <v>2</v>
      </c>
      <c r="M29" s="1" t="s">
        <v>304</v>
      </c>
      <c r="N29" s="2">
        <f t="shared" si="0"/>
        <v>0</v>
      </c>
    </row>
    <row r="30" spans="1:14" ht="12.75">
      <c r="A30" t="s">
        <v>236</v>
      </c>
      <c r="B30" t="s">
        <v>237</v>
      </c>
      <c r="C30">
        <v>26987700</v>
      </c>
      <c r="D30" t="s">
        <v>19</v>
      </c>
      <c r="E30">
        <v>735.936</v>
      </c>
      <c r="F30">
        <v>767.507</v>
      </c>
      <c r="G30">
        <v>963.701</v>
      </c>
      <c r="H30">
        <v>88.897</v>
      </c>
      <c r="I30">
        <v>1</v>
      </c>
      <c r="K30" s="6" t="s">
        <v>256</v>
      </c>
      <c r="L30" s="2">
        <f t="shared" si="1"/>
        <v>0</v>
      </c>
      <c r="M30" s="1" t="s">
        <v>107</v>
      </c>
      <c r="N30" s="2">
        <f t="shared" si="0"/>
        <v>2</v>
      </c>
    </row>
    <row r="31" spans="1:14" ht="12.75">
      <c r="A31" t="s">
        <v>22</v>
      </c>
      <c r="B31" t="s">
        <v>23</v>
      </c>
      <c r="C31">
        <v>13874610</v>
      </c>
      <c r="D31" t="s">
        <v>19</v>
      </c>
      <c r="E31">
        <v>696.131</v>
      </c>
      <c r="F31">
        <v>727.9735</v>
      </c>
      <c r="G31">
        <v>796.936</v>
      </c>
      <c r="H31">
        <v>38.444</v>
      </c>
      <c r="I31">
        <v>1</v>
      </c>
      <c r="K31" s="6" t="s">
        <v>18</v>
      </c>
      <c r="L31" s="2">
        <f t="shared" si="1"/>
        <v>2</v>
      </c>
      <c r="M31" s="1" t="s">
        <v>199</v>
      </c>
      <c r="N31" s="2">
        <f t="shared" si="0"/>
        <v>2</v>
      </c>
    </row>
    <row r="32" spans="1:14" ht="12.75">
      <c r="A32" t="s">
        <v>59</v>
      </c>
      <c r="B32" t="s">
        <v>60</v>
      </c>
      <c r="C32">
        <v>3087159</v>
      </c>
      <c r="D32" t="s">
        <v>40</v>
      </c>
      <c r="E32">
        <v>262.169</v>
      </c>
      <c r="F32">
        <v>270.74</v>
      </c>
      <c r="G32">
        <v>279.311</v>
      </c>
      <c r="H32">
        <v>12.121</v>
      </c>
      <c r="I32">
        <v>1</v>
      </c>
      <c r="K32" s="6" t="s">
        <v>225</v>
      </c>
      <c r="L32" s="2">
        <f t="shared" si="1"/>
        <v>9</v>
      </c>
      <c r="M32" s="1" t="s">
        <v>126</v>
      </c>
      <c r="N32" s="2">
        <f t="shared" si="0"/>
        <v>1</v>
      </c>
    </row>
    <row r="33" spans="1:14" ht="12.75">
      <c r="A33" t="s">
        <v>156</v>
      </c>
      <c r="B33" t="s">
        <v>157</v>
      </c>
      <c r="C33">
        <v>7521066</v>
      </c>
      <c r="D33" t="s">
        <v>40</v>
      </c>
      <c r="E33">
        <v>194.292</v>
      </c>
      <c r="F33">
        <v>200.5775</v>
      </c>
      <c r="G33">
        <v>210.271</v>
      </c>
      <c r="H33">
        <v>6.291</v>
      </c>
      <c r="I33">
        <v>1</v>
      </c>
      <c r="K33" s="6" t="s">
        <v>257</v>
      </c>
      <c r="L33" s="2">
        <f t="shared" si="1"/>
        <v>0</v>
      </c>
      <c r="M33" s="1" t="s">
        <v>151</v>
      </c>
      <c r="N33" s="2">
        <f t="shared" si="0"/>
        <v>2</v>
      </c>
    </row>
    <row r="34" spans="1:14" ht="12.75">
      <c r="A34" t="s">
        <v>38</v>
      </c>
      <c r="B34" t="s">
        <v>39</v>
      </c>
      <c r="C34">
        <v>4459137</v>
      </c>
      <c r="D34" t="s">
        <v>40</v>
      </c>
      <c r="E34">
        <v>185.821</v>
      </c>
      <c r="F34">
        <v>191.5865</v>
      </c>
      <c r="G34">
        <v>200.752</v>
      </c>
      <c r="H34">
        <v>4.052</v>
      </c>
      <c r="I34">
        <v>2</v>
      </c>
      <c r="K34" s="6" t="s">
        <v>157</v>
      </c>
      <c r="L34" s="2">
        <f t="shared" si="1"/>
        <v>1</v>
      </c>
      <c r="M34" s="1" t="s">
        <v>312</v>
      </c>
      <c r="N34" s="2">
        <f aca="true" t="shared" si="2" ref="N34:N65">SUMIF(B$2:B$110,M34,I$2:I$110)</f>
        <v>0</v>
      </c>
    </row>
    <row r="35" spans="1:14" ht="12.75">
      <c r="A35" t="s">
        <v>97</v>
      </c>
      <c r="B35" t="s">
        <v>98</v>
      </c>
      <c r="C35">
        <v>11212468</v>
      </c>
      <c r="D35" t="s">
        <v>40</v>
      </c>
      <c r="E35">
        <v>192.806</v>
      </c>
      <c r="F35">
        <v>197.0135</v>
      </c>
      <c r="G35">
        <v>206.179</v>
      </c>
      <c r="H35">
        <v>6.018</v>
      </c>
      <c r="I35">
        <v>1</v>
      </c>
      <c r="K35" s="6" t="s">
        <v>85</v>
      </c>
      <c r="L35" s="2">
        <f t="shared" si="1"/>
        <v>2</v>
      </c>
      <c r="M35" s="1" t="s">
        <v>33</v>
      </c>
      <c r="N35" s="2">
        <f t="shared" si="2"/>
        <v>3</v>
      </c>
    </row>
    <row r="36" spans="1:14" ht="12.75">
      <c r="A36" t="s">
        <v>92</v>
      </c>
      <c r="B36" t="s">
        <v>93</v>
      </c>
      <c r="C36">
        <v>2040389</v>
      </c>
      <c r="D36" t="s">
        <v>40</v>
      </c>
      <c r="E36">
        <v>203.949</v>
      </c>
      <c r="F36">
        <v>271.658</v>
      </c>
      <c r="G36">
        <v>343.059</v>
      </c>
      <c r="H36">
        <v>64.019</v>
      </c>
      <c r="I36">
        <v>2</v>
      </c>
      <c r="K36" s="6" t="s">
        <v>91</v>
      </c>
      <c r="L36" s="2">
        <f t="shared" si="1"/>
        <v>1</v>
      </c>
      <c r="M36" s="1" t="s">
        <v>46</v>
      </c>
      <c r="N36" s="2">
        <f t="shared" si="2"/>
        <v>2</v>
      </c>
    </row>
    <row r="37" spans="1:14" ht="12.75">
      <c r="A37" t="s">
        <v>86</v>
      </c>
      <c r="B37" t="s">
        <v>87</v>
      </c>
      <c r="C37">
        <v>4197929</v>
      </c>
      <c r="D37" t="s">
        <v>40</v>
      </c>
      <c r="E37">
        <v>230.32</v>
      </c>
      <c r="F37">
        <v>240.3775</v>
      </c>
      <c r="G37">
        <v>246.501</v>
      </c>
      <c r="H37">
        <v>6.6</v>
      </c>
      <c r="I37">
        <v>1</v>
      </c>
      <c r="K37" s="6" t="s">
        <v>258</v>
      </c>
      <c r="L37" s="2">
        <f t="shared" si="1"/>
        <v>0</v>
      </c>
      <c r="M37" s="1" t="s">
        <v>28</v>
      </c>
      <c r="N37" s="2">
        <f t="shared" si="2"/>
        <v>4</v>
      </c>
    </row>
    <row r="38" spans="1:14" ht="12.75">
      <c r="A38" t="s">
        <v>212</v>
      </c>
      <c r="B38" t="s">
        <v>213</v>
      </c>
      <c r="C38">
        <v>21377426</v>
      </c>
      <c r="D38" t="s">
        <v>40</v>
      </c>
      <c r="E38">
        <v>199.91</v>
      </c>
      <c r="F38">
        <v>201.9075</v>
      </c>
      <c r="G38">
        <v>205.024</v>
      </c>
      <c r="H38">
        <v>2.237</v>
      </c>
      <c r="I38">
        <v>1</v>
      </c>
      <c r="K38" s="6" t="s">
        <v>102</v>
      </c>
      <c r="L38" s="2">
        <f t="shared" si="1"/>
        <v>1</v>
      </c>
      <c r="M38" s="1" t="s">
        <v>147</v>
      </c>
      <c r="N38" s="2">
        <f t="shared" si="2"/>
        <v>1</v>
      </c>
    </row>
    <row r="39" spans="1:14" ht="12.75">
      <c r="A39" t="s">
        <v>104</v>
      </c>
      <c r="B39" t="s">
        <v>105</v>
      </c>
      <c r="C39">
        <v>1956916</v>
      </c>
      <c r="D39" t="s">
        <v>40</v>
      </c>
      <c r="E39">
        <v>179.403</v>
      </c>
      <c r="F39">
        <v>181.804</v>
      </c>
      <c r="G39">
        <v>183.861</v>
      </c>
      <c r="H39">
        <v>1.657</v>
      </c>
      <c r="I39">
        <v>1</v>
      </c>
      <c r="K39" s="6" t="s">
        <v>89</v>
      </c>
      <c r="L39" s="2">
        <f t="shared" si="1"/>
        <v>4</v>
      </c>
      <c r="M39" s="1" t="s">
        <v>165</v>
      </c>
      <c r="N39" s="2">
        <f t="shared" si="2"/>
        <v>1</v>
      </c>
    </row>
    <row r="40" spans="1:14" ht="12.75">
      <c r="A40" t="s">
        <v>63</v>
      </c>
      <c r="B40" t="s">
        <v>64</v>
      </c>
      <c r="C40">
        <v>1344840</v>
      </c>
      <c r="D40" t="s">
        <v>65</v>
      </c>
      <c r="E40">
        <v>186.124</v>
      </c>
      <c r="F40">
        <v>189.718</v>
      </c>
      <c r="G40">
        <v>195.981</v>
      </c>
      <c r="H40">
        <v>4.584</v>
      </c>
      <c r="I40">
        <v>1</v>
      </c>
      <c r="K40" s="6" t="s">
        <v>259</v>
      </c>
      <c r="L40" s="2">
        <f t="shared" si="1"/>
        <v>0</v>
      </c>
      <c r="M40" s="1" t="s">
        <v>332</v>
      </c>
      <c r="N40" s="2">
        <f t="shared" si="2"/>
        <v>0</v>
      </c>
    </row>
    <row r="41" spans="1:14" ht="12.75">
      <c r="A41" t="s">
        <v>188</v>
      </c>
      <c r="B41" t="s">
        <v>189</v>
      </c>
      <c r="C41">
        <v>2306489</v>
      </c>
      <c r="D41" t="s">
        <v>65</v>
      </c>
      <c r="E41">
        <v>192.925</v>
      </c>
      <c r="F41">
        <v>192.925</v>
      </c>
      <c r="G41">
        <v>192.925</v>
      </c>
      <c r="H41" t="s">
        <v>103</v>
      </c>
      <c r="I41">
        <v>1</v>
      </c>
      <c r="K41" s="6" t="s">
        <v>260</v>
      </c>
      <c r="L41" s="2">
        <f t="shared" si="1"/>
        <v>0</v>
      </c>
      <c r="M41" s="1" t="s">
        <v>58</v>
      </c>
      <c r="N41" s="2">
        <f t="shared" si="2"/>
        <v>1</v>
      </c>
    </row>
    <row r="42" spans="1:14" ht="12.75">
      <c r="A42" t="s">
        <v>210</v>
      </c>
      <c r="B42" t="s">
        <v>211</v>
      </c>
      <c r="C42">
        <v>3430836</v>
      </c>
      <c r="D42" t="s">
        <v>65</v>
      </c>
      <c r="E42">
        <v>183.6</v>
      </c>
      <c r="F42">
        <v>187.234</v>
      </c>
      <c r="G42">
        <v>195.468</v>
      </c>
      <c r="H42">
        <v>5.545</v>
      </c>
      <c r="I42">
        <v>1</v>
      </c>
      <c r="K42" s="6" t="s">
        <v>261</v>
      </c>
      <c r="L42" s="2">
        <f t="shared" si="1"/>
        <v>0</v>
      </c>
      <c r="M42" s="1" t="s">
        <v>335</v>
      </c>
      <c r="N42" s="2">
        <f t="shared" si="2"/>
        <v>0</v>
      </c>
    </row>
    <row r="43" spans="1:14" ht="12.75">
      <c r="A43" t="s">
        <v>94</v>
      </c>
      <c r="B43" t="s">
        <v>95</v>
      </c>
      <c r="C43">
        <v>2980930</v>
      </c>
      <c r="D43" t="s">
        <v>96</v>
      </c>
      <c r="E43">
        <v>461</v>
      </c>
      <c r="F43">
        <v>722.533</v>
      </c>
      <c r="G43">
        <v>905.208</v>
      </c>
      <c r="H43">
        <v>136.838</v>
      </c>
      <c r="I43">
        <v>4</v>
      </c>
      <c r="K43" s="6" t="s">
        <v>262</v>
      </c>
      <c r="L43" s="2">
        <f t="shared" si="1"/>
        <v>0</v>
      </c>
      <c r="M43" s="1" t="s">
        <v>223</v>
      </c>
      <c r="N43" s="2">
        <f t="shared" si="2"/>
        <v>3</v>
      </c>
    </row>
    <row r="44" spans="1:14" ht="12.75">
      <c r="A44" t="s">
        <v>160</v>
      </c>
      <c r="B44" t="s">
        <v>161</v>
      </c>
      <c r="C44">
        <v>8327618</v>
      </c>
      <c r="D44" t="s">
        <v>96</v>
      </c>
      <c r="E44">
        <v>711.627</v>
      </c>
      <c r="F44">
        <v>723.6785</v>
      </c>
      <c r="G44">
        <v>728.39</v>
      </c>
      <c r="H44">
        <v>6.91</v>
      </c>
      <c r="I44">
        <v>1</v>
      </c>
      <c r="K44" s="6" t="s">
        <v>124</v>
      </c>
      <c r="L44" s="2">
        <f t="shared" si="1"/>
        <v>2</v>
      </c>
      <c r="M44" s="1" t="s">
        <v>338</v>
      </c>
      <c r="N44" s="2">
        <f t="shared" si="2"/>
        <v>0</v>
      </c>
    </row>
    <row r="45" spans="1:14" ht="12.75">
      <c r="A45" t="s">
        <v>184</v>
      </c>
      <c r="B45" t="s">
        <v>185</v>
      </c>
      <c r="C45">
        <v>4479180</v>
      </c>
      <c r="D45" t="s">
        <v>96</v>
      </c>
      <c r="E45">
        <v>704.196</v>
      </c>
      <c r="F45">
        <v>720.009</v>
      </c>
      <c r="G45">
        <v>798.279</v>
      </c>
      <c r="H45">
        <v>29.188</v>
      </c>
      <c r="I45">
        <v>2</v>
      </c>
      <c r="K45" s="6" t="s">
        <v>155</v>
      </c>
      <c r="L45" s="2">
        <f t="shared" si="1"/>
        <v>4</v>
      </c>
      <c r="M45" s="1" t="s">
        <v>339</v>
      </c>
      <c r="N45" s="2">
        <f t="shared" si="2"/>
        <v>0</v>
      </c>
    </row>
    <row r="46" spans="1:14" ht="12.75">
      <c r="A46" t="s">
        <v>140</v>
      </c>
      <c r="B46" t="s">
        <v>141</v>
      </c>
      <c r="C46">
        <v>14757767</v>
      </c>
      <c r="D46" t="s">
        <v>31</v>
      </c>
      <c r="E46">
        <v>718.616</v>
      </c>
      <c r="F46">
        <v>742.5765</v>
      </c>
      <c r="G46">
        <v>780.805</v>
      </c>
      <c r="H46">
        <v>22.452</v>
      </c>
      <c r="I46">
        <v>1</v>
      </c>
      <c r="K46" s="6" t="s">
        <v>263</v>
      </c>
      <c r="L46" s="2">
        <f t="shared" si="1"/>
        <v>0</v>
      </c>
      <c r="M46" s="1" t="s">
        <v>340</v>
      </c>
      <c r="N46" s="2">
        <f t="shared" si="2"/>
        <v>0</v>
      </c>
    </row>
    <row r="47" spans="1:14" ht="12.75">
      <c r="A47" t="s">
        <v>36</v>
      </c>
      <c r="B47" t="s">
        <v>37</v>
      </c>
      <c r="C47">
        <v>2535013</v>
      </c>
      <c r="D47" t="s">
        <v>31</v>
      </c>
      <c r="E47">
        <v>752.779</v>
      </c>
      <c r="F47">
        <v>829.7675</v>
      </c>
      <c r="G47">
        <v>897.319</v>
      </c>
      <c r="H47">
        <v>55.128</v>
      </c>
      <c r="I47">
        <v>1</v>
      </c>
      <c r="K47" s="6" t="s">
        <v>264</v>
      </c>
      <c r="L47" s="2">
        <f t="shared" si="1"/>
        <v>0</v>
      </c>
      <c r="M47" s="1" t="s">
        <v>79</v>
      </c>
      <c r="N47" s="2">
        <f t="shared" si="2"/>
        <v>4</v>
      </c>
    </row>
    <row r="48" spans="1:14" ht="12.75">
      <c r="A48" t="s">
        <v>29</v>
      </c>
      <c r="B48" t="s">
        <v>30</v>
      </c>
      <c r="C48">
        <v>6537420</v>
      </c>
      <c r="D48" t="s">
        <v>31</v>
      </c>
      <c r="E48">
        <v>715.944</v>
      </c>
      <c r="F48">
        <v>730.8485</v>
      </c>
      <c r="G48">
        <v>797.379</v>
      </c>
      <c r="H48">
        <v>38.175</v>
      </c>
      <c r="I48">
        <v>1</v>
      </c>
      <c r="K48" s="6" t="s">
        <v>100</v>
      </c>
      <c r="L48" s="2">
        <f t="shared" si="1"/>
        <v>1</v>
      </c>
      <c r="M48" s="1" t="s">
        <v>149</v>
      </c>
      <c r="N48" s="2">
        <f t="shared" si="2"/>
        <v>1</v>
      </c>
    </row>
    <row r="49" spans="1:14" ht="12.75">
      <c r="A49" t="s">
        <v>115</v>
      </c>
      <c r="B49" t="s">
        <v>116</v>
      </c>
      <c r="C49">
        <v>6564234</v>
      </c>
      <c r="D49" t="s">
        <v>31</v>
      </c>
      <c r="E49">
        <v>702.122</v>
      </c>
      <c r="F49">
        <v>710.4745</v>
      </c>
      <c r="G49">
        <v>735.427</v>
      </c>
      <c r="H49">
        <v>11.883</v>
      </c>
      <c r="I49">
        <v>1</v>
      </c>
      <c r="K49" s="6" t="s">
        <v>265</v>
      </c>
      <c r="L49" s="2">
        <f t="shared" si="1"/>
        <v>0</v>
      </c>
      <c r="M49" s="1" t="s">
        <v>349</v>
      </c>
      <c r="N49" s="2">
        <f t="shared" si="2"/>
        <v>0</v>
      </c>
    </row>
    <row r="50" spans="1:14" ht="12.75">
      <c r="A50" t="s">
        <v>51</v>
      </c>
      <c r="B50" t="s">
        <v>52</v>
      </c>
      <c r="C50">
        <v>26014543</v>
      </c>
      <c r="D50" t="s">
        <v>31</v>
      </c>
      <c r="E50">
        <v>732.071</v>
      </c>
      <c r="F50">
        <v>747.28</v>
      </c>
      <c r="G50">
        <v>772.735</v>
      </c>
      <c r="H50">
        <v>17.414</v>
      </c>
      <c r="I50">
        <v>1</v>
      </c>
      <c r="K50" s="6" t="s">
        <v>266</v>
      </c>
      <c r="L50" s="2">
        <f t="shared" si="1"/>
        <v>0</v>
      </c>
      <c r="M50" s="1" t="s">
        <v>197</v>
      </c>
      <c r="N50" s="2">
        <f t="shared" si="2"/>
        <v>2</v>
      </c>
    </row>
    <row r="51" spans="1:14" ht="12.75">
      <c r="A51" t="s">
        <v>154</v>
      </c>
      <c r="B51" t="s">
        <v>155</v>
      </c>
      <c r="C51">
        <v>1303458527</v>
      </c>
      <c r="D51" t="s">
        <v>26</v>
      </c>
      <c r="E51">
        <v>208.548</v>
      </c>
      <c r="F51">
        <v>273.361</v>
      </c>
      <c r="G51">
        <v>302.16</v>
      </c>
      <c r="H51">
        <v>25.476</v>
      </c>
      <c r="I51">
        <v>4</v>
      </c>
      <c r="K51" s="6" t="s">
        <v>267</v>
      </c>
      <c r="L51" s="2">
        <f t="shared" si="1"/>
        <v>0</v>
      </c>
      <c r="M51" s="1" t="s">
        <v>351</v>
      </c>
      <c r="N51" s="2">
        <f t="shared" si="2"/>
        <v>0</v>
      </c>
    </row>
    <row r="52" spans="1:14" ht="12.75">
      <c r="A52" t="s">
        <v>24</v>
      </c>
      <c r="B52" t="s">
        <v>25</v>
      </c>
      <c r="C52">
        <v>128137485</v>
      </c>
      <c r="D52" t="s">
        <v>26</v>
      </c>
      <c r="E52">
        <v>138.097</v>
      </c>
      <c r="F52">
        <v>204.6</v>
      </c>
      <c r="G52">
        <v>283.237</v>
      </c>
      <c r="H52">
        <v>45.347</v>
      </c>
      <c r="I52">
        <v>5</v>
      </c>
      <c r="K52" s="6" t="s">
        <v>268</v>
      </c>
      <c r="L52" s="2">
        <f t="shared" si="1"/>
        <v>0</v>
      </c>
      <c r="M52" s="1" t="s">
        <v>62</v>
      </c>
      <c r="N52" s="2">
        <f t="shared" si="2"/>
        <v>3</v>
      </c>
    </row>
    <row r="53" spans="1:14" ht="12.75">
      <c r="A53" t="s">
        <v>216</v>
      </c>
      <c r="B53" t="s">
        <v>217</v>
      </c>
      <c r="C53">
        <v>3547809</v>
      </c>
      <c r="D53" t="s">
        <v>26</v>
      </c>
      <c r="E53">
        <v>217.183</v>
      </c>
      <c r="F53">
        <v>234.0305</v>
      </c>
      <c r="G53">
        <v>273.912</v>
      </c>
      <c r="H53">
        <v>25.464</v>
      </c>
      <c r="I53">
        <v>1</v>
      </c>
      <c r="K53" s="6" t="s">
        <v>145</v>
      </c>
      <c r="L53" s="2">
        <f t="shared" si="1"/>
        <v>2</v>
      </c>
      <c r="M53" s="1" t="s">
        <v>237</v>
      </c>
      <c r="N53" s="2">
        <f t="shared" si="2"/>
        <v>1</v>
      </c>
    </row>
    <row r="54" spans="1:14" ht="12.75">
      <c r="A54" t="s">
        <v>186</v>
      </c>
      <c r="B54" t="s">
        <v>187</v>
      </c>
      <c r="C54">
        <v>22794795</v>
      </c>
      <c r="D54" t="s">
        <v>26</v>
      </c>
      <c r="E54">
        <v>245.638</v>
      </c>
      <c r="F54">
        <v>247.209</v>
      </c>
      <c r="G54">
        <v>250.728</v>
      </c>
      <c r="H54">
        <v>2.095</v>
      </c>
      <c r="I54">
        <v>1</v>
      </c>
      <c r="K54" s="6" t="s">
        <v>269</v>
      </c>
      <c r="L54" s="2">
        <f t="shared" si="1"/>
        <v>0</v>
      </c>
      <c r="M54" s="1" t="s">
        <v>365</v>
      </c>
      <c r="N54" s="2">
        <f t="shared" si="2"/>
        <v>0</v>
      </c>
    </row>
    <row r="55" spans="1:14" ht="12.75">
      <c r="A55" t="s">
        <v>69</v>
      </c>
      <c r="B55" t="s">
        <v>70</v>
      </c>
      <c r="C55">
        <v>9755025</v>
      </c>
      <c r="D55" t="s">
        <v>13</v>
      </c>
      <c r="E55">
        <v>222.772</v>
      </c>
      <c r="F55">
        <v>228.111</v>
      </c>
      <c r="G55">
        <v>254.721</v>
      </c>
      <c r="H55">
        <v>12.412</v>
      </c>
      <c r="I55">
        <v>1</v>
      </c>
      <c r="K55" s="6" t="s">
        <v>39</v>
      </c>
      <c r="L55" s="2">
        <f t="shared" si="1"/>
        <v>2</v>
      </c>
      <c r="M55" s="1" t="s">
        <v>367</v>
      </c>
      <c r="N55" s="2">
        <f t="shared" si="2"/>
        <v>0</v>
      </c>
    </row>
    <row r="56" spans="1:14" ht="12.75">
      <c r="A56" t="s">
        <v>43</v>
      </c>
      <c r="B56" t="s">
        <v>44</v>
      </c>
      <c r="C56">
        <v>10230271</v>
      </c>
      <c r="D56" t="s">
        <v>13</v>
      </c>
      <c r="E56">
        <v>160.42</v>
      </c>
      <c r="F56">
        <v>164.9395</v>
      </c>
      <c r="G56">
        <v>170.339</v>
      </c>
      <c r="H56">
        <v>4.599</v>
      </c>
      <c r="I56">
        <v>1</v>
      </c>
      <c r="K56" s="6" t="s">
        <v>122</v>
      </c>
      <c r="L56" s="2">
        <f t="shared" si="1"/>
        <v>2</v>
      </c>
      <c r="M56" s="1" t="s">
        <v>23</v>
      </c>
      <c r="N56" s="2">
        <f t="shared" si="2"/>
        <v>1</v>
      </c>
    </row>
    <row r="57" spans="1:12" ht="12.75">
      <c r="A57" t="s">
        <v>11</v>
      </c>
      <c r="B57" t="s">
        <v>12</v>
      </c>
      <c r="C57">
        <v>5411596</v>
      </c>
      <c r="D57" t="s">
        <v>13</v>
      </c>
      <c r="E57">
        <v>181.849</v>
      </c>
      <c r="F57">
        <v>185.491</v>
      </c>
      <c r="G57">
        <v>192.286</v>
      </c>
      <c r="H57">
        <v>4.95</v>
      </c>
      <c r="I57">
        <v>1</v>
      </c>
      <c r="K57" s="6" t="s">
        <v>270</v>
      </c>
      <c r="L57" s="2">
        <f t="shared" si="1"/>
        <v>0</v>
      </c>
    </row>
    <row r="58" spans="1:14" ht="12.75">
      <c r="A58" t="s">
        <v>202</v>
      </c>
      <c r="B58" t="s">
        <v>203</v>
      </c>
      <c r="C58">
        <v>5246920</v>
      </c>
      <c r="D58" t="s">
        <v>13</v>
      </c>
      <c r="E58">
        <v>180.548</v>
      </c>
      <c r="F58">
        <v>183.757</v>
      </c>
      <c r="G58">
        <v>190.61</v>
      </c>
      <c r="H58">
        <v>4.863</v>
      </c>
      <c r="I58">
        <v>1</v>
      </c>
      <c r="K58" s="6" t="s">
        <v>44</v>
      </c>
      <c r="L58" s="2">
        <f t="shared" si="1"/>
        <v>1</v>
      </c>
      <c r="M58" s="7" t="s">
        <v>370</v>
      </c>
      <c r="N58" s="8">
        <f>COUNTIF(N2:N56,"&gt;0")</f>
        <v>30</v>
      </c>
    </row>
    <row r="59" spans="1:14" ht="12.75">
      <c r="A59" t="s">
        <v>49</v>
      </c>
      <c r="B59" t="s">
        <v>50</v>
      </c>
      <c r="C59">
        <v>60293927</v>
      </c>
      <c r="D59" t="s">
        <v>13</v>
      </c>
      <c r="E59">
        <v>150.489</v>
      </c>
      <c r="F59">
        <v>163.111</v>
      </c>
      <c r="G59">
        <v>179.152</v>
      </c>
      <c r="H59">
        <v>7.427</v>
      </c>
      <c r="I59">
        <v>7</v>
      </c>
      <c r="K59" s="6" t="s">
        <v>12</v>
      </c>
      <c r="L59" s="2">
        <f t="shared" si="1"/>
        <v>1</v>
      </c>
      <c r="M59" s="7" t="s">
        <v>369</v>
      </c>
      <c r="N59">
        <f>COUNTIF(N2:N56,"=1")</f>
        <v>11</v>
      </c>
    </row>
    <row r="60" spans="1:12" ht="12.75">
      <c r="A60" t="s">
        <v>204</v>
      </c>
      <c r="B60" t="s">
        <v>205</v>
      </c>
      <c r="C60">
        <v>82726188</v>
      </c>
      <c r="D60" t="s">
        <v>13</v>
      </c>
      <c r="E60">
        <v>161.795</v>
      </c>
      <c r="F60">
        <v>167.5805</v>
      </c>
      <c r="G60">
        <v>175.123</v>
      </c>
      <c r="H60">
        <v>4.284</v>
      </c>
      <c r="I60">
        <v>2</v>
      </c>
      <c r="K60" s="6" t="s">
        <v>271</v>
      </c>
      <c r="L60" s="2">
        <f t="shared" si="1"/>
        <v>0</v>
      </c>
    </row>
    <row r="61" spans="1:12" ht="12.75">
      <c r="A61" t="s">
        <v>230</v>
      </c>
      <c r="B61" t="s">
        <v>231</v>
      </c>
      <c r="C61">
        <v>10083477</v>
      </c>
      <c r="D61" t="s">
        <v>13</v>
      </c>
      <c r="E61">
        <v>179.717</v>
      </c>
      <c r="F61">
        <v>183.7725</v>
      </c>
      <c r="G61">
        <v>188.422</v>
      </c>
      <c r="H61">
        <v>2.609</v>
      </c>
      <c r="I61">
        <v>2</v>
      </c>
      <c r="K61" s="6" t="s">
        <v>272</v>
      </c>
      <c r="L61" s="2">
        <f t="shared" si="1"/>
        <v>0</v>
      </c>
    </row>
    <row r="62" spans="1:12" ht="12.75">
      <c r="A62" t="s">
        <v>134</v>
      </c>
      <c r="B62" t="s">
        <v>135</v>
      </c>
      <c r="C62">
        <v>294947</v>
      </c>
      <c r="D62" t="s">
        <v>13</v>
      </c>
      <c r="E62">
        <v>172.256</v>
      </c>
      <c r="F62">
        <v>196.816</v>
      </c>
      <c r="G62">
        <v>224.682</v>
      </c>
      <c r="H62">
        <v>23.711</v>
      </c>
      <c r="I62">
        <v>2</v>
      </c>
      <c r="K62" s="6" t="s">
        <v>273</v>
      </c>
      <c r="L62" s="2">
        <f t="shared" si="1"/>
        <v>0</v>
      </c>
    </row>
    <row r="63" spans="1:12" ht="12.75">
      <c r="A63" t="s">
        <v>182</v>
      </c>
      <c r="B63" t="s">
        <v>183</v>
      </c>
      <c r="C63">
        <v>4027303</v>
      </c>
      <c r="D63" t="s">
        <v>13</v>
      </c>
      <c r="E63">
        <v>152.481</v>
      </c>
      <c r="F63">
        <v>156.809</v>
      </c>
      <c r="G63">
        <v>160.477</v>
      </c>
      <c r="H63">
        <v>2.667</v>
      </c>
      <c r="I63">
        <v>2</v>
      </c>
      <c r="K63" s="6" t="s">
        <v>274</v>
      </c>
      <c r="L63" s="2">
        <f t="shared" si="1"/>
        <v>0</v>
      </c>
    </row>
    <row r="64" spans="1:12" ht="12.75">
      <c r="A64" t="s">
        <v>41</v>
      </c>
      <c r="B64" t="s">
        <v>42</v>
      </c>
      <c r="C64">
        <v>58608565</v>
      </c>
      <c r="D64" t="s">
        <v>13</v>
      </c>
      <c r="E64">
        <v>170.283</v>
      </c>
      <c r="F64">
        <v>182.485</v>
      </c>
      <c r="G64">
        <v>195.061</v>
      </c>
      <c r="H64">
        <v>6.699</v>
      </c>
      <c r="I64">
        <v>10</v>
      </c>
      <c r="K64" s="6" t="s">
        <v>139</v>
      </c>
      <c r="L64" s="2">
        <f t="shared" si="1"/>
        <v>3</v>
      </c>
    </row>
    <row r="65" spans="1:12" ht="12.75">
      <c r="A65" t="s">
        <v>136</v>
      </c>
      <c r="B65" t="s">
        <v>137</v>
      </c>
      <c r="C65">
        <v>16316019</v>
      </c>
      <c r="D65" t="s">
        <v>13</v>
      </c>
      <c r="E65">
        <v>151.803</v>
      </c>
      <c r="F65">
        <v>152.251</v>
      </c>
      <c r="G65">
        <v>154.194</v>
      </c>
      <c r="H65">
        <v>1.271</v>
      </c>
      <c r="I65">
        <v>1</v>
      </c>
      <c r="K65" s="6" t="s">
        <v>48</v>
      </c>
      <c r="L65" s="2">
        <f t="shared" si="1"/>
        <v>3</v>
      </c>
    </row>
    <row r="66" spans="1:12" ht="12.75">
      <c r="A66" t="s">
        <v>71</v>
      </c>
      <c r="B66" t="s">
        <v>72</v>
      </c>
      <c r="C66">
        <v>4600644</v>
      </c>
      <c r="D66" t="s">
        <v>13</v>
      </c>
      <c r="E66">
        <v>187.076</v>
      </c>
      <c r="F66">
        <v>190.371</v>
      </c>
      <c r="G66">
        <v>197.179</v>
      </c>
      <c r="H66">
        <v>4.933</v>
      </c>
      <c r="I66">
        <v>1</v>
      </c>
      <c r="K66" s="6" t="s">
        <v>35</v>
      </c>
      <c r="L66" s="2">
        <f t="shared" si="1"/>
        <v>4</v>
      </c>
    </row>
    <row r="67" spans="1:12" ht="12.75">
      <c r="A67" t="s">
        <v>111</v>
      </c>
      <c r="B67" t="s">
        <v>112</v>
      </c>
      <c r="C67">
        <v>38133691</v>
      </c>
      <c r="D67" t="s">
        <v>13</v>
      </c>
      <c r="E67">
        <v>187.38</v>
      </c>
      <c r="F67">
        <v>210.562</v>
      </c>
      <c r="G67">
        <v>220.154</v>
      </c>
      <c r="H67">
        <v>11.278</v>
      </c>
      <c r="I67">
        <v>6</v>
      </c>
      <c r="K67" s="6" t="s">
        <v>275</v>
      </c>
      <c r="L67" s="2">
        <f aca="true" t="shared" si="3" ref="L67:L130">SUMIF(B$2:B$110,K67,I$2:I$110)</f>
        <v>0</v>
      </c>
    </row>
    <row r="68" spans="1:12" ht="12.75">
      <c r="A68" t="s">
        <v>80</v>
      </c>
      <c r="B68" t="s">
        <v>81</v>
      </c>
      <c r="C68">
        <v>10463170</v>
      </c>
      <c r="D68" t="s">
        <v>13</v>
      </c>
      <c r="E68">
        <v>169.126</v>
      </c>
      <c r="F68">
        <v>173.8895</v>
      </c>
      <c r="G68">
        <v>180.897</v>
      </c>
      <c r="H68">
        <v>5.592</v>
      </c>
      <c r="I68">
        <v>1</v>
      </c>
      <c r="K68" s="6" t="s">
        <v>193</v>
      </c>
      <c r="L68" s="2">
        <f t="shared" si="3"/>
        <v>2</v>
      </c>
    </row>
    <row r="69" spans="1:12" ht="12.75">
      <c r="A69" t="s">
        <v>226</v>
      </c>
      <c r="B69" t="s">
        <v>227</v>
      </c>
      <c r="C69">
        <v>5379455</v>
      </c>
      <c r="D69" t="s">
        <v>13</v>
      </c>
      <c r="E69">
        <v>180.158</v>
      </c>
      <c r="F69">
        <v>182.978</v>
      </c>
      <c r="G69">
        <v>185.158</v>
      </c>
      <c r="H69">
        <v>1.784</v>
      </c>
      <c r="I69">
        <v>1</v>
      </c>
      <c r="K69" s="6" t="s">
        <v>64</v>
      </c>
      <c r="L69" s="2">
        <f t="shared" si="3"/>
        <v>1</v>
      </c>
    </row>
    <row r="70" spans="1:12" ht="12.75">
      <c r="A70" t="s">
        <v>152</v>
      </c>
      <c r="B70" t="s">
        <v>153</v>
      </c>
      <c r="C70">
        <v>9043990</v>
      </c>
      <c r="D70" t="s">
        <v>13</v>
      </c>
      <c r="E70">
        <v>185.904</v>
      </c>
      <c r="F70">
        <v>186.429</v>
      </c>
      <c r="G70">
        <v>188.104</v>
      </c>
      <c r="H70">
        <v>0.993</v>
      </c>
      <c r="I70">
        <v>1</v>
      </c>
      <c r="K70" s="6" t="s">
        <v>129</v>
      </c>
      <c r="L70" s="2">
        <f t="shared" si="3"/>
        <v>1</v>
      </c>
    </row>
    <row r="71" spans="1:12" ht="12.75">
      <c r="A71" t="s">
        <v>170</v>
      </c>
      <c r="B71" t="s">
        <v>171</v>
      </c>
      <c r="C71">
        <v>7452101</v>
      </c>
      <c r="D71" t="s">
        <v>13</v>
      </c>
      <c r="E71">
        <v>154.847</v>
      </c>
      <c r="F71">
        <v>164.7835</v>
      </c>
      <c r="G71">
        <v>172.227</v>
      </c>
      <c r="H71">
        <v>5.4</v>
      </c>
      <c r="I71">
        <v>3</v>
      </c>
      <c r="K71" s="6" t="s">
        <v>276</v>
      </c>
      <c r="L71" s="2">
        <f t="shared" si="3"/>
        <v>0</v>
      </c>
    </row>
    <row r="72" spans="1:12" ht="12.75">
      <c r="A72" t="s">
        <v>119</v>
      </c>
      <c r="B72" t="s">
        <v>120</v>
      </c>
      <c r="C72">
        <v>46655272</v>
      </c>
      <c r="D72" t="s">
        <v>13</v>
      </c>
      <c r="E72">
        <v>250.054</v>
      </c>
      <c r="F72">
        <v>313.8535</v>
      </c>
      <c r="G72">
        <v>353.316</v>
      </c>
      <c r="H72">
        <v>39.059</v>
      </c>
      <c r="I72">
        <v>2</v>
      </c>
      <c r="K72" s="6" t="s">
        <v>277</v>
      </c>
      <c r="L72" s="2">
        <f t="shared" si="3"/>
        <v>0</v>
      </c>
    </row>
    <row r="73" spans="1:12" ht="12.75">
      <c r="A73" t="s">
        <v>218</v>
      </c>
      <c r="B73" t="s">
        <v>219</v>
      </c>
      <c r="C73">
        <v>37584554</v>
      </c>
      <c r="D73" t="s">
        <v>16</v>
      </c>
      <c r="E73">
        <v>416.16</v>
      </c>
      <c r="F73">
        <v>533.4975</v>
      </c>
      <c r="G73">
        <v>711.005</v>
      </c>
      <c r="H73">
        <v>110.137</v>
      </c>
      <c r="I73">
        <v>1</v>
      </c>
      <c r="K73" s="6" t="s">
        <v>278</v>
      </c>
      <c r="L73" s="2">
        <f t="shared" si="3"/>
        <v>0</v>
      </c>
    </row>
    <row r="74" spans="1:12" ht="12.75">
      <c r="A74" t="s">
        <v>53</v>
      </c>
      <c r="B74" t="s">
        <v>54</v>
      </c>
      <c r="C74">
        <v>9073856</v>
      </c>
      <c r="D74" t="s">
        <v>16</v>
      </c>
      <c r="E74">
        <v>326.995</v>
      </c>
      <c r="F74">
        <v>396.2135</v>
      </c>
      <c r="G74">
        <v>473.48</v>
      </c>
      <c r="H74">
        <v>55.409</v>
      </c>
      <c r="I74">
        <v>2</v>
      </c>
      <c r="K74" s="6" t="s">
        <v>203</v>
      </c>
      <c r="L74" s="2">
        <f t="shared" si="3"/>
        <v>1</v>
      </c>
    </row>
    <row r="75" spans="1:12" ht="12.75">
      <c r="A75" t="s">
        <v>224</v>
      </c>
      <c r="B75" t="s">
        <v>225</v>
      </c>
      <c r="C75">
        <v>181823645</v>
      </c>
      <c r="D75" t="s">
        <v>16</v>
      </c>
      <c r="E75">
        <v>185.419</v>
      </c>
      <c r="F75">
        <v>278.1895</v>
      </c>
      <c r="G75">
        <v>343.435</v>
      </c>
      <c r="H75">
        <v>57.233</v>
      </c>
      <c r="I75">
        <v>9</v>
      </c>
      <c r="K75" s="6" t="s">
        <v>50</v>
      </c>
      <c r="L75" s="2">
        <f t="shared" si="3"/>
        <v>7</v>
      </c>
    </row>
    <row r="76" spans="1:12" ht="12.75">
      <c r="A76" t="s">
        <v>123</v>
      </c>
      <c r="B76" t="s">
        <v>124</v>
      </c>
      <c r="C76">
        <v>15514014</v>
      </c>
      <c r="D76" t="s">
        <v>16</v>
      </c>
      <c r="E76">
        <v>199.535</v>
      </c>
      <c r="F76">
        <v>211.35</v>
      </c>
      <c r="G76">
        <v>223.822</v>
      </c>
      <c r="H76">
        <v>8.732</v>
      </c>
      <c r="I76">
        <v>2</v>
      </c>
      <c r="K76" s="6" t="s">
        <v>279</v>
      </c>
      <c r="L76" s="2">
        <f t="shared" si="3"/>
        <v>0</v>
      </c>
    </row>
    <row r="77" spans="1:12" ht="12.75">
      <c r="A77" t="s">
        <v>99</v>
      </c>
      <c r="B77" t="s">
        <v>100</v>
      </c>
      <c r="C77">
        <v>45926625</v>
      </c>
      <c r="D77" t="s">
        <v>16</v>
      </c>
      <c r="E77">
        <v>171.17</v>
      </c>
      <c r="F77">
        <v>214.9105</v>
      </c>
      <c r="G77">
        <v>239.504</v>
      </c>
      <c r="H77">
        <v>26.535</v>
      </c>
      <c r="I77">
        <v>1</v>
      </c>
      <c r="K77" s="6" t="s">
        <v>191</v>
      </c>
      <c r="L77" s="2">
        <f t="shared" si="3"/>
        <v>1</v>
      </c>
    </row>
    <row r="78" spans="1:12" ht="12.75">
      <c r="A78" t="s">
        <v>144</v>
      </c>
      <c r="B78" t="s">
        <v>145</v>
      </c>
      <c r="C78">
        <v>4301172</v>
      </c>
      <c r="D78" t="s">
        <v>16</v>
      </c>
      <c r="E78">
        <v>145.84</v>
      </c>
      <c r="F78">
        <v>199.705</v>
      </c>
      <c r="G78">
        <v>570.911</v>
      </c>
      <c r="H78">
        <v>160.687</v>
      </c>
      <c r="I78">
        <v>2</v>
      </c>
      <c r="K78" s="6" t="s">
        <v>280</v>
      </c>
      <c r="L78" s="2">
        <f t="shared" si="3"/>
        <v>0</v>
      </c>
    </row>
    <row r="79" spans="1:12" ht="12.75">
      <c r="A79" t="s">
        <v>121</v>
      </c>
      <c r="B79" t="s">
        <v>122</v>
      </c>
      <c r="C79">
        <v>11295969</v>
      </c>
      <c r="D79" t="s">
        <v>16</v>
      </c>
      <c r="E79">
        <v>759.31</v>
      </c>
      <c r="F79">
        <v>902.83</v>
      </c>
      <c r="G79">
        <v>1478.96</v>
      </c>
      <c r="H79">
        <v>214.209</v>
      </c>
      <c r="I79">
        <v>2</v>
      </c>
      <c r="K79" s="6" t="s">
        <v>281</v>
      </c>
      <c r="L79" s="2">
        <f t="shared" si="3"/>
        <v>0</v>
      </c>
    </row>
    <row r="80" spans="1:12" ht="12.75">
      <c r="A80" t="s">
        <v>138</v>
      </c>
      <c r="B80" t="s">
        <v>139</v>
      </c>
      <c r="C80">
        <v>12090804</v>
      </c>
      <c r="D80" t="s">
        <v>16</v>
      </c>
      <c r="E80">
        <v>153.999</v>
      </c>
      <c r="F80">
        <v>194.1755</v>
      </c>
      <c r="G80">
        <v>674.777</v>
      </c>
      <c r="H80">
        <v>174.301</v>
      </c>
      <c r="I80">
        <v>3</v>
      </c>
      <c r="K80" s="6" t="s">
        <v>185</v>
      </c>
      <c r="L80" s="2">
        <f t="shared" si="3"/>
        <v>2</v>
      </c>
    </row>
    <row r="81" spans="1:12" ht="12.75">
      <c r="A81" t="s">
        <v>34</v>
      </c>
      <c r="B81" t="s">
        <v>35</v>
      </c>
      <c r="C81">
        <v>6467548</v>
      </c>
      <c r="D81" t="s">
        <v>16</v>
      </c>
      <c r="E81">
        <v>126.982</v>
      </c>
      <c r="F81">
        <v>145.649</v>
      </c>
      <c r="G81">
        <v>215.036</v>
      </c>
      <c r="H81">
        <v>25.741</v>
      </c>
      <c r="I81">
        <v>4</v>
      </c>
      <c r="K81" s="6" t="s">
        <v>205</v>
      </c>
      <c r="L81" s="2">
        <f t="shared" si="3"/>
        <v>2</v>
      </c>
    </row>
    <row r="82" spans="1:12" ht="12.75">
      <c r="A82" t="s">
        <v>200</v>
      </c>
      <c r="B82" t="s">
        <v>201</v>
      </c>
      <c r="C82">
        <v>12328453</v>
      </c>
      <c r="D82" t="s">
        <v>16</v>
      </c>
      <c r="E82">
        <v>146.685</v>
      </c>
      <c r="F82">
        <v>187.124</v>
      </c>
      <c r="G82">
        <v>281.547</v>
      </c>
      <c r="H82">
        <v>35.56</v>
      </c>
      <c r="I82">
        <v>4</v>
      </c>
      <c r="K82" s="6" t="s">
        <v>173</v>
      </c>
      <c r="L82" s="2">
        <f t="shared" si="3"/>
        <v>2</v>
      </c>
    </row>
    <row r="83" spans="1:12" ht="12.75">
      <c r="A83" t="s">
        <v>220</v>
      </c>
      <c r="B83" t="s">
        <v>221</v>
      </c>
      <c r="C83">
        <v>103872328</v>
      </c>
      <c r="D83" t="s">
        <v>16</v>
      </c>
      <c r="E83">
        <v>254.897</v>
      </c>
      <c r="F83">
        <v>337.531</v>
      </c>
      <c r="G83">
        <v>527.166</v>
      </c>
      <c r="H83">
        <v>99.889</v>
      </c>
      <c r="I83">
        <v>2</v>
      </c>
      <c r="K83" s="6" t="s">
        <v>282</v>
      </c>
      <c r="L83" s="2">
        <f t="shared" si="3"/>
        <v>0</v>
      </c>
    </row>
    <row r="84" spans="1:12" ht="12.75">
      <c r="A84" t="s">
        <v>132</v>
      </c>
      <c r="B84" t="s">
        <v>133</v>
      </c>
      <c r="C84">
        <v>5766497</v>
      </c>
      <c r="D84" t="s">
        <v>16</v>
      </c>
      <c r="E84">
        <v>386.889</v>
      </c>
      <c r="F84">
        <v>396.771</v>
      </c>
      <c r="G84">
        <v>406.653</v>
      </c>
      <c r="H84">
        <v>13.975</v>
      </c>
      <c r="I84">
        <v>1</v>
      </c>
      <c r="K84" s="6" t="s">
        <v>98</v>
      </c>
      <c r="L84" s="2">
        <f t="shared" si="3"/>
        <v>1</v>
      </c>
    </row>
    <row r="85" spans="1:12" ht="12.75">
      <c r="A85" t="s">
        <v>14</v>
      </c>
      <c r="B85" t="s">
        <v>15</v>
      </c>
      <c r="C85">
        <v>3074146</v>
      </c>
      <c r="D85" t="s">
        <v>16</v>
      </c>
      <c r="E85">
        <v>111.442</v>
      </c>
      <c r="F85">
        <v>111.5065</v>
      </c>
      <c r="G85">
        <v>111.571</v>
      </c>
      <c r="H85">
        <v>0.091</v>
      </c>
      <c r="I85">
        <v>1</v>
      </c>
      <c r="K85" s="6" t="s">
        <v>283</v>
      </c>
      <c r="L85" s="2">
        <f t="shared" si="3"/>
        <v>0</v>
      </c>
    </row>
    <row r="86" spans="1:12" ht="12.75">
      <c r="A86" t="s">
        <v>176</v>
      </c>
      <c r="B86" t="s">
        <v>177</v>
      </c>
      <c r="C86">
        <v>28032047</v>
      </c>
      <c r="D86" t="s">
        <v>16</v>
      </c>
      <c r="E86">
        <v>190.264</v>
      </c>
      <c r="F86">
        <v>263.707</v>
      </c>
      <c r="G86">
        <v>398.074</v>
      </c>
      <c r="H86">
        <v>81.948</v>
      </c>
      <c r="I86">
        <v>1</v>
      </c>
      <c r="K86" s="6" t="s">
        <v>284</v>
      </c>
      <c r="L86" s="2">
        <f t="shared" si="3"/>
        <v>0</v>
      </c>
    </row>
    <row r="87" spans="1:12" ht="12.75">
      <c r="A87" t="s">
        <v>158</v>
      </c>
      <c r="B87" t="s">
        <v>159</v>
      </c>
      <c r="C87">
        <v>3444952</v>
      </c>
      <c r="D87" t="s">
        <v>16</v>
      </c>
      <c r="E87">
        <v>315.658</v>
      </c>
      <c r="F87">
        <v>343.507</v>
      </c>
      <c r="G87">
        <v>424.142</v>
      </c>
      <c r="H87">
        <v>37.91</v>
      </c>
      <c r="I87">
        <v>1</v>
      </c>
      <c r="K87" s="6" t="s">
        <v>285</v>
      </c>
      <c r="L87" s="2">
        <f t="shared" si="3"/>
        <v>0</v>
      </c>
    </row>
    <row r="88" spans="1:12" ht="12.75">
      <c r="A88" t="s">
        <v>208</v>
      </c>
      <c r="B88" t="s">
        <v>209</v>
      </c>
      <c r="C88">
        <v>24847273</v>
      </c>
      <c r="D88" t="s">
        <v>16</v>
      </c>
      <c r="E88">
        <v>165.247</v>
      </c>
      <c r="F88">
        <v>222.5005</v>
      </c>
      <c r="G88">
        <v>355.748</v>
      </c>
      <c r="H88">
        <v>65.007</v>
      </c>
      <c r="I88">
        <v>3</v>
      </c>
      <c r="K88" s="6" t="s">
        <v>286</v>
      </c>
      <c r="L88" s="2">
        <f t="shared" si="3"/>
        <v>0</v>
      </c>
    </row>
    <row r="89" spans="1:12" ht="12.75">
      <c r="A89" t="s">
        <v>162</v>
      </c>
      <c r="B89" t="s">
        <v>163</v>
      </c>
      <c r="C89">
        <v>25936491</v>
      </c>
      <c r="D89" t="s">
        <v>68</v>
      </c>
      <c r="E89">
        <v>306.982</v>
      </c>
      <c r="F89">
        <v>315.23</v>
      </c>
      <c r="G89">
        <v>448.917</v>
      </c>
      <c r="H89">
        <v>59.941</v>
      </c>
      <c r="I89">
        <v>1</v>
      </c>
      <c r="K89" s="6" t="s">
        <v>201</v>
      </c>
      <c r="L89" s="2">
        <f t="shared" si="3"/>
        <v>4</v>
      </c>
    </row>
    <row r="90" spans="1:12" ht="12.75">
      <c r="A90" t="s">
        <v>66</v>
      </c>
      <c r="B90" t="s">
        <v>67</v>
      </c>
      <c r="C90">
        <v>68458680</v>
      </c>
      <c r="D90" t="s">
        <v>68</v>
      </c>
      <c r="E90">
        <v>327.816</v>
      </c>
      <c r="F90">
        <v>418.5045</v>
      </c>
      <c r="G90">
        <v>693.332</v>
      </c>
      <c r="H90">
        <v>155.827</v>
      </c>
      <c r="I90">
        <v>3</v>
      </c>
      <c r="K90" s="6" t="s">
        <v>287</v>
      </c>
      <c r="L90" s="2">
        <f t="shared" si="3"/>
        <v>0</v>
      </c>
    </row>
    <row r="91" spans="1:12" ht="12.75">
      <c r="A91" t="s">
        <v>113</v>
      </c>
      <c r="B91" t="s">
        <v>114</v>
      </c>
      <c r="C91">
        <v>5788340</v>
      </c>
      <c r="D91" t="s">
        <v>68</v>
      </c>
      <c r="E91">
        <v>240.525</v>
      </c>
      <c r="F91">
        <v>274.9105</v>
      </c>
      <c r="G91">
        <v>306.793</v>
      </c>
      <c r="H91">
        <v>25.531</v>
      </c>
      <c r="I91">
        <v>1</v>
      </c>
      <c r="K91" s="6" t="s">
        <v>288</v>
      </c>
      <c r="L91" s="2">
        <f t="shared" si="3"/>
        <v>0</v>
      </c>
    </row>
    <row r="92" spans="1:12" ht="12.75">
      <c r="A92" t="s">
        <v>82</v>
      </c>
      <c r="B92" t="s">
        <v>83</v>
      </c>
      <c r="C92">
        <v>73598181</v>
      </c>
      <c r="D92" t="s">
        <v>68</v>
      </c>
      <c r="E92">
        <v>252.517</v>
      </c>
      <c r="F92">
        <v>385.386</v>
      </c>
      <c r="G92">
        <v>860.769</v>
      </c>
      <c r="H92">
        <v>244.694</v>
      </c>
      <c r="I92">
        <v>1</v>
      </c>
      <c r="K92" s="6" t="s">
        <v>289</v>
      </c>
      <c r="L92" s="2">
        <f t="shared" si="3"/>
        <v>0</v>
      </c>
    </row>
    <row r="93" spans="1:12" ht="12.75">
      <c r="A93" t="s">
        <v>88</v>
      </c>
      <c r="B93" t="s">
        <v>89</v>
      </c>
      <c r="C93">
        <v>32050369</v>
      </c>
      <c r="D93" t="s">
        <v>75</v>
      </c>
      <c r="E93">
        <v>58.908</v>
      </c>
      <c r="F93">
        <v>79.7665</v>
      </c>
      <c r="G93">
        <v>101.167</v>
      </c>
      <c r="H93">
        <v>12.223</v>
      </c>
      <c r="I93">
        <v>4</v>
      </c>
      <c r="K93" s="6" t="s">
        <v>290</v>
      </c>
      <c r="L93" s="2">
        <f t="shared" si="3"/>
        <v>0</v>
      </c>
    </row>
    <row r="94" spans="1:12" ht="12.75">
      <c r="A94" t="s">
        <v>127</v>
      </c>
      <c r="B94" t="s">
        <v>74</v>
      </c>
      <c r="C94">
        <v>29365540</v>
      </c>
      <c r="D94" t="s">
        <v>75</v>
      </c>
      <c r="E94">
        <v>3.357</v>
      </c>
      <c r="F94">
        <v>52.071</v>
      </c>
      <c r="G94">
        <v>113.449</v>
      </c>
      <c r="H94">
        <v>25.507</v>
      </c>
      <c r="I94">
        <v>8</v>
      </c>
      <c r="K94" s="6" t="s">
        <v>291</v>
      </c>
      <c r="L94" s="2">
        <f t="shared" si="3"/>
        <v>0</v>
      </c>
    </row>
    <row r="95" spans="1:12" ht="12.75">
      <c r="A95" t="s">
        <v>73</v>
      </c>
      <c r="B95" t="s">
        <v>74</v>
      </c>
      <c r="C95">
        <v>293655404</v>
      </c>
      <c r="D95" t="s">
        <v>75</v>
      </c>
      <c r="E95">
        <v>0.401</v>
      </c>
      <c r="F95">
        <v>62.184</v>
      </c>
      <c r="G95">
        <v>141.848</v>
      </c>
      <c r="H95">
        <v>33.783</v>
      </c>
      <c r="I95">
        <v>52</v>
      </c>
      <c r="K95" s="6" t="s">
        <v>292</v>
      </c>
      <c r="L95" s="2">
        <f t="shared" si="3"/>
        <v>0</v>
      </c>
    </row>
    <row r="96" spans="1:12" ht="12.75">
      <c r="A96" t="s">
        <v>55</v>
      </c>
      <c r="B96" t="s">
        <v>56</v>
      </c>
      <c r="C96">
        <v>20507264</v>
      </c>
      <c r="D96" t="s">
        <v>10</v>
      </c>
      <c r="E96">
        <v>171.867</v>
      </c>
      <c r="F96">
        <v>204.91</v>
      </c>
      <c r="G96">
        <v>254.338</v>
      </c>
      <c r="H96">
        <v>21.722</v>
      </c>
      <c r="I96">
        <v>8</v>
      </c>
      <c r="K96" s="6" t="s">
        <v>231</v>
      </c>
      <c r="L96" s="2">
        <f t="shared" si="3"/>
        <v>2</v>
      </c>
    </row>
    <row r="97" spans="1:12" ht="12.75">
      <c r="A97" t="s">
        <v>190</v>
      </c>
      <c r="B97" t="s">
        <v>191</v>
      </c>
      <c r="C97">
        <v>258290</v>
      </c>
      <c r="D97" t="s">
        <v>10</v>
      </c>
      <c r="E97">
        <v>556.802</v>
      </c>
      <c r="F97">
        <v>560.482</v>
      </c>
      <c r="G97">
        <v>592.281</v>
      </c>
      <c r="H97">
        <v>13.348</v>
      </c>
      <c r="I97">
        <v>1</v>
      </c>
      <c r="K97" s="6" t="s">
        <v>135</v>
      </c>
      <c r="L97" s="2">
        <f t="shared" si="3"/>
        <v>2</v>
      </c>
    </row>
    <row r="98" spans="1:12" ht="12.75">
      <c r="A98" t="s">
        <v>232</v>
      </c>
      <c r="B98" t="s">
        <v>233</v>
      </c>
      <c r="C98">
        <v>4122609</v>
      </c>
      <c r="D98" t="s">
        <v>10</v>
      </c>
      <c r="E98">
        <v>155.774</v>
      </c>
      <c r="F98">
        <v>159.249</v>
      </c>
      <c r="G98">
        <v>161.913</v>
      </c>
      <c r="H98">
        <v>2.358</v>
      </c>
      <c r="I98">
        <v>1</v>
      </c>
      <c r="K98" s="6" t="s">
        <v>215</v>
      </c>
      <c r="L98" s="2">
        <f t="shared" si="3"/>
        <v>5</v>
      </c>
    </row>
    <row r="99" spans="1:12" ht="12.75">
      <c r="A99" t="s">
        <v>8</v>
      </c>
      <c r="B99" t="s">
        <v>9</v>
      </c>
      <c r="C99">
        <v>5848951</v>
      </c>
      <c r="D99" t="s">
        <v>10</v>
      </c>
      <c r="E99">
        <v>538.174</v>
      </c>
      <c r="F99">
        <v>626.411</v>
      </c>
      <c r="G99">
        <v>772.243</v>
      </c>
      <c r="H99">
        <v>97.432</v>
      </c>
      <c r="I99">
        <v>2</v>
      </c>
      <c r="K99" s="6" t="s">
        <v>181</v>
      </c>
      <c r="L99" s="2">
        <f t="shared" si="3"/>
        <v>4</v>
      </c>
    </row>
    <row r="100" spans="1:12" ht="12.75">
      <c r="A100" t="s">
        <v>228</v>
      </c>
      <c r="B100" t="s">
        <v>229</v>
      </c>
      <c r="C100">
        <v>470661</v>
      </c>
      <c r="D100" t="s">
        <v>10</v>
      </c>
      <c r="E100">
        <v>871.664</v>
      </c>
      <c r="F100">
        <v>917.573</v>
      </c>
      <c r="G100">
        <v>1008.631</v>
      </c>
      <c r="H100">
        <v>47.706</v>
      </c>
      <c r="I100">
        <v>1</v>
      </c>
      <c r="K100" s="6" t="s">
        <v>67</v>
      </c>
      <c r="L100" s="2">
        <f t="shared" si="3"/>
        <v>3</v>
      </c>
    </row>
    <row r="101" spans="1:12" ht="12.75">
      <c r="A101" t="s">
        <v>194</v>
      </c>
      <c r="B101" t="s">
        <v>195</v>
      </c>
      <c r="C101">
        <v>144003901</v>
      </c>
      <c r="D101" t="s">
        <v>195</v>
      </c>
      <c r="E101">
        <v>188.826</v>
      </c>
      <c r="F101">
        <v>223.9745</v>
      </c>
      <c r="G101">
        <v>349.343</v>
      </c>
      <c r="H101">
        <v>52.537</v>
      </c>
      <c r="I101">
        <v>8</v>
      </c>
      <c r="K101" s="6" t="s">
        <v>293</v>
      </c>
      <c r="L101" s="2">
        <f t="shared" si="3"/>
        <v>0</v>
      </c>
    </row>
    <row r="102" spans="1:12" ht="12.75">
      <c r="A102" t="s">
        <v>234</v>
      </c>
      <c r="B102" t="s">
        <v>235</v>
      </c>
      <c r="C102">
        <v>134792167</v>
      </c>
      <c r="D102" t="s">
        <v>110</v>
      </c>
      <c r="E102">
        <v>922.099</v>
      </c>
      <c r="F102">
        <v>1257.4545</v>
      </c>
      <c r="G102">
        <v>1363.729</v>
      </c>
      <c r="H102">
        <v>152.138</v>
      </c>
      <c r="I102">
        <v>1</v>
      </c>
      <c r="K102" s="6" t="s">
        <v>183</v>
      </c>
      <c r="L102" s="2">
        <f t="shared" si="3"/>
        <v>2</v>
      </c>
    </row>
    <row r="103" spans="1:12" ht="12.75">
      <c r="A103" t="s">
        <v>214</v>
      </c>
      <c r="B103" t="s">
        <v>215</v>
      </c>
      <c r="C103">
        <v>1094870677</v>
      </c>
      <c r="D103" t="s">
        <v>110</v>
      </c>
      <c r="E103">
        <v>293.337</v>
      </c>
      <c r="F103">
        <v>324.321</v>
      </c>
      <c r="G103">
        <v>2908.599</v>
      </c>
      <c r="H103">
        <v>567.441</v>
      </c>
      <c r="I103">
        <v>5</v>
      </c>
      <c r="K103" s="6" t="s">
        <v>294</v>
      </c>
      <c r="L103" s="2">
        <f t="shared" si="3"/>
        <v>0</v>
      </c>
    </row>
    <row r="104" spans="1:12" ht="12.75">
      <c r="A104" t="s">
        <v>180</v>
      </c>
      <c r="B104" t="s">
        <v>181</v>
      </c>
      <c r="C104">
        <v>219307147</v>
      </c>
      <c r="D104" t="s">
        <v>110</v>
      </c>
      <c r="E104">
        <v>198.42</v>
      </c>
      <c r="F104">
        <v>428.1595</v>
      </c>
      <c r="G104">
        <v>804.097</v>
      </c>
      <c r="H104">
        <v>249.292</v>
      </c>
      <c r="I104">
        <v>4</v>
      </c>
      <c r="K104" s="6" t="s">
        <v>42</v>
      </c>
      <c r="L104" s="2">
        <f t="shared" si="3"/>
        <v>10</v>
      </c>
    </row>
    <row r="105" spans="1:12" ht="12.75">
      <c r="A105" t="s">
        <v>142</v>
      </c>
      <c r="B105" t="s">
        <v>143</v>
      </c>
      <c r="C105">
        <v>26500699</v>
      </c>
      <c r="D105" t="s">
        <v>110</v>
      </c>
      <c r="E105">
        <v>216.956</v>
      </c>
      <c r="F105">
        <v>232.472</v>
      </c>
      <c r="G105">
        <v>244.024</v>
      </c>
      <c r="H105">
        <v>8.757</v>
      </c>
      <c r="I105">
        <v>2</v>
      </c>
      <c r="K105" s="6" t="s">
        <v>295</v>
      </c>
      <c r="L105" s="2">
        <f t="shared" si="3"/>
        <v>0</v>
      </c>
    </row>
    <row r="106" spans="1:12" ht="12.75">
      <c r="A106" t="s">
        <v>108</v>
      </c>
      <c r="B106" t="s">
        <v>109</v>
      </c>
      <c r="C106">
        <v>24947198</v>
      </c>
      <c r="D106" t="s">
        <v>110</v>
      </c>
      <c r="E106">
        <v>878.081</v>
      </c>
      <c r="F106">
        <v>890.598</v>
      </c>
      <c r="G106">
        <v>1098.45</v>
      </c>
      <c r="H106">
        <v>123.775</v>
      </c>
      <c r="I106">
        <v>1</v>
      </c>
      <c r="K106" s="6" t="s">
        <v>25</v>
      </c>
      <c r="L106" s="2">
        <f t="shared" si="3"/>
        <v>5</v>
      </c>
    </row>
    <row r="107" spans="1:12" ht="12.75">
      <c r="A107" t="s">
        <v>206</v>
      </c>
      <c r="B107" t="s">
        <v>207</v>
      </c>
      <c r="C107">
        <v>160166742</v>
      </c>
      <c r="D107" t="s">
        <v>110</v>
      </c>
      <c r="E107">
        <v>285.806</v>
      </c>
      <c r="F107">
        <v>330.385</v>
      </c>
      <c r="G107">
        <v>628.217</v>
      </c>
      <c r="H107">
        <v>82.721</v>
      </c>
      <c r="I107">
        <v>12</v>
      </c>
      <c r="K107" s="6" t="s">
        <v>114</v>
      </c>
      <c r="L107" s="2">
        <f t="shared" si="3"/>
        <v>1</v>
      </c>
    </row>
    <row r="108" spans="1:12" ht="12.75">
      <c r="A108" t="s">
        <v>130</v>
      </c>
      <c r="B108" t="s">
        <v>131</v>
      </c>
      <c r="C108">
        <v>84174092</v>
      </c>
      <c r="D108" t="s">
        <v>110</v>
      </c>
      <c r="E108">
        <v>317.436</v>
      </c>
      <c r="F108">
        <v>317.436</v>
      </c>
      <c r="G108">
        <v>317.436</v>
      </c>
      <c r="H108" t="s">
        <v>103</v>
      </c>
      <c r="I108">
        <v>1</v>
      </c>
      <c r="K108" s="6" t="s">
        <v>141</v>
      </c>
      <c r="L108" s="2">
        <f t="shared" si="3"/>
        <v>1</v>
      </c>
    </row>
    <row r="109" spans="1:12" ht="12.75">
      <c r="A109" t="s">
        <v>178</v>
      </c>
      <c r="B109" t="s">
        <v>179</v>
      </c>
      <c r="C109">
        <v>19466567</v>
      </c>
      <c r="D109" t="s">
        <v>110</v>
      </c>
      <c r="E109">
        <v>75.049</v>
      </c>
      <c r="F109">
        <v>281.327</v>
      </c>
      <c r="G109">
        <v>1021.013</v>
      </c>
      <c r="H109">
        <v>370.342</v>
      </c>
      <c r="I109">
        <v>3</v>
      </c>
      <c r="K109" s="6" t="s">
        <v>169</v>
      </c>
      <c r="L109" s="2">
        <f t="shared" si="3"/>
        <v>3</v>
      </c>
    </row>
    <row r="110" spans="1:12" ht="12.75">
      <c r="A110" t="s">
        <v>117</v>
      </c>
      <c r="B110" t="s">
        <v>118</v>
      </c>
      <c r="C110">
        <v>65699545</v>
      </c>
      <c r="D110" t="s">
        <v>110</v>
      </c>
      <c r="E110">
        <v>239.481</v>
      </c>
      <c r="F110">
        <v>287.594</v>
      </c>
      <c r="G110">
        <v>317.093</v>
      </c>
      <c r="H110">
        <v>25.682</v>
      </c>
      <c r="I110">
        <v>1</v>
      </c>
      <c r="K110" s="6" t="s">
        <v>296</v>
      </c>
      <c r="L110" s="2">
        <f t="shared" si="3"/>
        <v>0</v>
      </c>
    </row>
    <row r="111" spans="11:12" ht="12.75">
      <c r="K111" s="6" t="s">
        <v>297</v>
      </c>
      <c r="L111" s="2">
        <f t="shared" si="3"/>
        <v>0</v>
      </c>
    </row>
    <row r="112" spans="11:12" ht="12.75">
      <c r="K112" s="6" t="s">
        <v>298</v>
      </c>
      <c r="L112" s="2">
        <f t="shared" si="3"/>
        <v>0</v>
      </c>
    </row>
    <row r="113" spans="11:12" ht="12.75">
      <c r="K113" s="6" t="s">
        <v>299</v>
      </c>
      <c r="L113" s="2">
        <f t="shared" si="3"/>
        <v>0</v>
      </c>
    </row>
    <row r="114" spans="11:12" ht="12.75">
      <c r="K114" s="6" t="s">
        <v>300</v>
      </c>
      <c r="L114" s="2">
        <f t="shared" si="3"/>
        <v>0</v>
      </c>
    </row>
    <row r="115" spans="11:12" ht="12.75">
      <c r="K115" s="6" t="s">
        <v>301</v>
      </c>
      <c r="L115" s="2">
        <f t="shared" si="3"/>
        <v>0</v>
      </c>
    </row>
    <row r="116" spans="11:12" ht="12.75">
      <c r="K116" s="6" t="s">
        <v>189</v>
      </c>
      <c r="L116" s="2">
        <f t="shared" si="3"/>
        <v>1</v>
      </c>
    </row>
    <row r="117" spans="11:12" ht="12.75">
      <c r="K117" s="6" t="s">
        <v>302</v>
      </c>
      <c r="L117" s="2">
        <f t="shared" si="3"/>
        <v>0</v>
      </c>
    </row>
    <row r="118" spans="11:12" ht="12.75">
      <c r="K118" s="6" t="s">
        <v>77</v>
      </c>
      <c r="L118" s="2">
        <f t="shared" si="3"/>
        <v>2</v>
      </c>
    </row>
    <row r="119" spans="11:12" ht="12.75">
      <c r="K119" s="6" t="s">
        <v>303</v>
      </c>
      <c r="L119" s="2">
        <f t="shared" si="3"/>
        <v>0</v>
      </c>
    </row>
    <row r="120" spans="11:12" ht="12.75">
      <c r="K120" s="6" t="s">
        <v>304</v>
      </c>
      <c r="L120" s="2">
        <f t="shared" si="3"/>
        <v>0</v>
      </c>
    </row>
    <row r="121" spans="11:12" ht="12.75">
      <c r="K121" s="6" t="s">
        <v>305</v>
      </c>
      <c r="L121" s="2">
        <f t="shared" si="3"/>
        <v>0</v>
      </c>
    </row>
    <row r="122" spans="11:12" ht="12.75">
      <c r="K122" s="6" t="s">
        <v>211</v>
      </c>
      <c r="L122" s="2">
        <f t="shared" si="3"/>
        <v>1</v>
      </c>
    </row>
    <row r="123" spans="11:12" ht="12.75">
      <c r="K123" s="6" t="s">
        <v>306</v>
      </c>
      <c r="L123" s="2">
        <f t="shared" si="3"/>
        <v>0</v>
      </c>
    </row>
    <row r="124" spans="11:12" ht="12.75">
      <c r="K124" s="6" t="s">
        <v>307</v>
      </c>
      <c r="L124" s="2">
        <f t="shared" si="3"/>
        <v>0</v>
      </c>
    </row>
    <row r="125" spans="11:12" ht="12.75">
      <c r="K125" s="6" t="s">
        <v>93</v>
      </c>
      <c r="L125" s="2">
        <f t="shared" si="3"/>
        <v>2</v>
      </c>
    </row>
    <row r="126" spans="11:12" ht="12.75">
      <c r="K126" s="6" t="s">
        <v>107</v>
      </c>
      <c r="L126" s="2">
        <f t="shared" si="3"/>
        <v>2</v>
      </c>
    </row>
    <row r="127" spans="11:12" ht="12.75">
      <c r="K127" s="6" t="s">
        <v>199</v>
      </c>
      <c r="L127" s="2">
        <f t="shared" si="3"/>
        <v>2</v>
      </c>
    </row>
    <row r="128" spans="11:12" ht="12.75">
      <c r="K128" s="6" t="s">
        <v>143</v>
      </c>
      <c r="L128" s="2">
        <f t="shared" si="3"/>
        <v>2</v>
      </c>
    </row>
    <row r="129" spans="11:12" ht="12.75">
      <c r="K129" s="6" t="s">
        <v>308</v>
      </c>
      <c r="L129" s="2">
        <f t="shared" si="3"/>
        <v>0</v>
      </c>
    </row>
    <row r="130" spans="11:12" ht="12.75">
      <c r="K130" s="6" t="s">
        <v>126</v>
      </c>
      <c r="L130" s="2">
        <f t="shared" si="3"/>
        <v>1</v>
      </c>
    </row>
    <row r="131" spans="11:12" ht="12.75">
      <c r="K131" s="6" t="s">
        <v>309</v>
      </c>
      <c r="L131" s="2">
        <f aca="true" t="shared" si="4" ref="L131:L194">SUMIF(B$2:B$110,K131,I$2:I$110)</f>
        <v>0</v>
      </c>
    </row>
    <row r="132" spans="11:12" ht="12.75">
      <c r="K132" s="6" t="s">
        <v>310</v>
      </c>
      <c r="L132" s="2">
        <f t="shared" si="4"/>
        <v>0</v>
      </c>
    </row>
    <row r="133" spans="11:12" ht="12.75">
      <c r="K133" s="6" t="s">
        <v>311</v>
      </c>
      <c r="L133" s="2">
        <f t="shared" si="4"/>
        <v>0</v>
      </c>
    </row>
    <row r="134" spans="11:12" ht="12.75">
      <c r="K134" s="6" t="s">
        <v>151</v>
      </c>
      <c r="L134" s="2">
        <f t="shared" si="4"/>
        <v>2</v>
      </c>
    </row>
    <row r="135" spans="11:12" ht="12.75">
      <c r="K135" s="6" t="s">
        <v>312</v>
      </c>
      <c r="L135" s="2">
        <f t="shared" si="4"/>
        <v>0</v>
      </c>
    </row>
    <row r="136" spans="11:12" ht="12.75">
      <c r="K136" s="6" t="s">
        <v>313</v>
      </c>
      <c r="L136" s="2">
        <f t="shared" si="4"/>
        <v>0</v>
      </c>
    </row>
    <row r="137" spans="11:12" ht="12.75">
      <c r="K137" s="6" t="s">
        <v>221</v>
      </c>
      <c r="L137" s="2">
        <f t="shared" si="4"/>
        <v>2</v>
      </c>
    </row>
    <row r="138" spans="11:12" ht="12.75">
      <c r="K138" s="6" t="s">
        <v>314</v>
      </c>
      <c r="L138" s="2">
        <f t="shared" si="4"/>
        <v>0</v>
      </c>
    </row>
    <row r="139" spans="11:12" ht="12.75">
      <c r="K139" s="6" t="s">
        <v>315</v>
      </c>
      <c r="L139" s="2">
        <f t="shared" si="4"/>
        <v>0</v>
      </c>
    </row>
    <row r="140" spans="11:12" ht="12.75">
      <c r="K140" s="6" t="s">
        <v>87</v>
      </c>
      <c r="L140" s="2">
        <f t="shared" si="4"/>
        <v>1</v>
      </c>
    </row>
    <row r="141" spans="11:12" ht="12.75">
      <c r="K141" s="6" t="s">
        <v>316</v>
      </c>
      <c r="L141" s="2">
        <f t="shared" si="4"/>
        <v>0</v>
      </c>
    </row>
    <row r="142" spans="11:12" ht="12.75">
      <c r="K142" s="6" t="s">
        <v>37</v>
      </c>
      <c r="L142" s="2">
        <f t="shared" si="4"/>
        <v>1</v>
      </c>
    </row>
    <row r="143" spans="11:12" ht="12.75">
      <c r="K143" s="6" t="s">
        <v>317</v>
      </c>
      <c r="L143" s="2">
        <f t="shared" si="4"/>
        <v>0</v>
      </c>
    </row>
    <row r="144" spans="11:12" ht="12.75">
      <c r="K144" s="6" t="s">
        <v>33</v>
      </c>
      <c r="L144" s="2">
        <f t="shared" si="4"/>
        <v>3</v>
      </c>
    </row>
    <row r="145" spans="11:12" ht="12.75">
      <c r="K145" s="6" t="s">
        <v>46</v>
      </c>
      <c r="L145" s="2">
        <f t="shared" si="4"/>
        <v>2</v>
      </c>
    </row>
    <row r="146" spans="11:12" ht="12.75">
      <c r="K146" s="6" t="s">
        <v>318</v>
      </c>
      <c r="L146" s="2">
        <f t="shared" si="4"/>
        <v>0</v>
      </c>
    </row>
    <row r="147" spans="11:12" ht="12.75">
      <c r="K147" s="6" t="s">
        <v>28</v>
      </c>
      <c r="L147" s="2">
        <f t="shared" si="4"/>
        <v>4</v>
      </c>
    </row>
    <row r="148" spans="11:12" ht="12.75">
      <c r="K148" s="6" t="s">
        <v>319</v>
      </c>
      <c r="L148" s="2">
        <f t="shared" si="4"/>
        <v>0</v>
      </c>
    </row>
    <row r="149" spans="11:12" ht="12.75">
      <c r="K149" s="6" t="s">
        <v>109</v>
      </c>
      <c r="L149" s="2">
        <f t="shared" si="4"/>
        <v>1</v>
      </c>
    </row>
    <row r="150" spans="11:12" ht="12.75">
      <c r="K150" s="6" t="s">
        <v>137</v>
      </c>
      <c r="L150" s="2">
        <f t="shared" si="4"/>
        <v>1</v>
      </c>
    </row>
    <row r="151" spans="11:12" ht="12.75">
      <c r="K151" s="6" t="s">
        <v>320</v>
      </c>
      <c r="L151" s="2">
        <f t="shared" si="4"/>
        <v>0</v>
      </c>
    </row>
    <row r="152" spans="11:12" ht="12.75">
      <c r="K152" s="6" t="s">
        <v>321</v>
      </c>
      <c r="L152" s="2">
        <f t="shared" si="4"/>
        <v>0</v>
      </c>
    </row>
    <row r="153" spans="11:12" ht="12.75">
      <c r="K153" s="6" t="s">
        <v>233</v>
      </c>
      <c r="L153" s="2">
        <f t="shared" si="4"/>
        <v>1</v>
      </c>
    </row>
    <row r="154" spans="11:12" ht="12.75">
      <c r="K154" s="6" t="s">
        <v>133</v>
      </c>
      <c r="L154" s="2">
        <f t="shared" si="4"/>
        <v>1</v>
      </c>
    </row>
    <row r="155" spans="11:12" ht="12.75">
      <c r="K155" s="6" t="s">
        <v>147</v>
      </c>
      <c r="L155" s="2">
        <f t="shared" si="4"/>
        <v>1</v>
      </c>
    </row>
    <row r="156" spans="11:12" ht="12.75">
      <c r="K156" s="6" t="s">
        <v>165</v>
      </c>
      <c r="L156" s="2">
        <f t="shared" si="4"/>
        <v>1</v>
      </c>
    </row>
    <row r="157" spans="11:12" ht="12.75">
      <c r="K157" s="6" t="s">
        <v>322</v>
      </c>
      <c r="L157" s="2">
        <f t="shared" si="4"/>
        <v>0</v>
      </c>
    </row>
    <row r="158" spans="11:12" ht="12.75">
      <c r="K158" s="6" t="s">
        <v>323</v>
      </c>
      <c r="L158" s="2">
        <f t="shared" si="4"/>
        <v>0</v>
      </c>
    </row>
    <row r="159" spans="11:12" ht="12.75">
      <c r="K159" s="6" t="s">
        <v>324</v>
      </c>
      <c r="L159" s="2">
        <f t="shared" si="4"/>
        <v>0</v>
      </c>
    </row>
    <row r="160" spans="11:12" ht="12.75">
      <c r="K160" s="6" t="s">
        <v>72</v>
      </c>
      <c r="L160" s="2">
        <f t="shared" si="4"/>
        <v>1</v>
      </c>
    </row>
    <row r="161" spans="11:12" ht="12.75">
      <c r="K161" s="6" t="s">
        <v>325</v>
      </c>
      <c r="L161" s="2">
        <f t="shared" si="4"/>
        <v>0</v>
      </c>
    </row>
    <row r="162" spans="11:12" ht="12.75">
      <c r="K162" s="6" t="s">
        <v>207</v>
      </c>
      <c r="L162" s="2">
        <f t="shared" si="4"/>
        <v>12</v>
      </c>
    </row>
    <row r="163" spans="11:12" ht="12.75">
      <c r="K163" s="6" t="s">
        <v>326</v>
      </c>
      <c r="L163" s="2">
        <f t="shared" si="4"/>
        <v>0</v>
      </c>
    </row>
    <row r="164" spans="11:12" ht="12.75">
      <c r="K164" s="6" t="s">
        <v>327</v>
      </c>
      <c r="L164" s="2">
        <f t="shared" si="4"/>
        <v>0</v>
      </c>
    </row>
    <row r="165" spans="11:12" ht="12.75">
      <c r="K165" s="6" t="s">
        <v>15</v>
      </c>
      <c r="L165" s="2">
        <f t="shared" si="4"/>
        <v>1</v>
      </c>
    </row>
    <row r="166" spans="11:12" ht="12.75">
      <c r="K166" s="6" t="s">
        <v>9</v>
      </c>
      <c r="L166" s="2">
        <f t="shared" si="4"/>
        <v>2</v>
      </c>
    </row>
    <row r="167" spans="11:12" ht="12.75">
      <c r="K167" s="6" t="s">
        <v>328</v>
      </c>
      <c r="L167" s="2">
        <f t="shared" si="4"/>
        <v>0</v>
      </c>
    </row>
    <row r="168" spans="11:12" ht="12.75">
      <c r="K168" s="6" t="s">
        <v>177</v>
      </c>
      <c r="L168" s="2">
        <f t="shared" si="4"/>
        <v>1</v>
      </c>
    </row>
    <row r="169" spans="11:12" ht="12.75">
      <c r="K169" s="6" t="s">
        <v>131</v>
      </c>
      <c r="L169" s="2">
        <f t="shared" si="4"/>
        <v>1</v>
      </c>
    </row>
    <row r="170" spans="11:12" ht="12.75">
      <c r="K170" s="6" t="s">
        <v>329</v>
      </c>
      <c r="L170" s="2">
        <f t="shared" si="4"/>
        <v>0</v>
      </c>
    </row>
    <row r="171" spans="11:12" ht="12.75">
      <c r="K171" s="6" t="s">
        <v>112</v>
      </c>
      <c r="L171" s="2">
        <f t="shared" si="4"/>
        <v>6</v>
      </c>
    </row>
    <row r="172" spans="11:12" ht="12.75">
      <c r="K172" s="6" t="s">
        <v>81</v>
      </c>
      <c r="L172" s="2">
        <f t="shared" si="4"/>
        <v>1</v>
      </c>
    </row>
    <row r="173" spans="11:12" ht="12.75">
      <c r="K173" s="6" t="s">
        <v>330</v>
      </c>
      <c r="L173" s="2">
        <f t="shared" si="4"/>
        <v>0</v>
      </c>
    </row>
    <row r="174" spans="11:12" ht="12.75">
      <c r="K174" s="6" t="s">
        <v>331</v>
      </c>
      <c r="L174" s="2">
        <f t="shared" si="4"/>
        <v>0</v>
      </c>
    </row>
    <row r="175" spans="11:12" ht="12.75">
      <c r="K175" s="6" t="s">
        <v>332</v>
      </c>
      <c r="L175" s="2">
        <f t="shared" si="4"/>
        <v>0</v>
      </c>
    </row>
    <row r="176" spans="11:12" ht="12.75">
      <c r="K176" s="6" t="s">
        <v>213</v>
      </c>
      <c r="L176" s="2">
        <f t="shared" si="4"/>
        <v>1</v>
      </c>
    </row>
    <row r="177" spans="11:12" ht="12.75">
      <c r="K177" s="6" t="s">
        <v>195</v>
      </c>
      <c r="L177" s="2">
        <f t="shared" si="4"/>
        <v>8</v>
      </c>
    </row>
    <row r="178" spans="11:12" ht="12.75">
      <c r="K178" s="6" t="s">
        <v>58</v>
      </c>
      <c r="L178" s="2">
        <f t="shared" si="4"/>
        <v>1</v>
      </c>
    </row>
    <row r="179" spans="11:12" ht="12.75">
      <c r="K179" s="6" t="s">
        <v>333</v>
      </c>
      <c r="L179" s="2">
        <f t="shared" si="4"/>
        <v>0</v>
      </c>
    </row>
    <row r="180" spans="11:12" ht="12.75">
      <c r="K180" s="6" t="s">
        <v>334</v>
      </c>
      <c r="L180" s="2">
        <f t="shared" si="4"/>
        <v>0</v>
      </c>
    </row>
    <row r="181" spans="11:12" ht="12.75">
      <c r="K181" s="6" t="s">
        <v>335</v>
      </c>
      <c r="L181" s="2">
        <f t="shared" si="4"/>
        <v>0</v>
      </c>
    </row>
    <row r="182" spans="11:12" ht="12.75">
      <c r="K182" s="6" t="s">
        <v>336</v>
      </c>
      <c r="L182" s="2">
        <f t="shared" si="4"/>
        <v>0</v>
      </c>
    </row>
    <row r="183" spans="11:12" ht="12.75">
      <c r="K183" s="6" t="s">
        <v>223</v>
      </c>
      <c r="L183" s="2">
        <f t="shared" si="4"/>
        <v>3</v>
      </c>
    </row>
    <row r="184" spans="11:12" ht="12.75">
      <c r="K184" s="6" t="s">
        <v>337</v>
      </c>
      <c r="L184" s="2">
        <f t="shared" si="4"/>
        <v>0</v>
      </c>
    </row>
    <row r="185" spans="11:12" ht="12.75">
      <c r="K185" s="6" t="s">
        <v>338</v>
      </c>
      <c r="L185" s="2">
        <f t="shared" si="4"/>
        <v>0</v>
      </c>
    </row>
    <row r="186" spans="11:12" ht="12.75">
      <c r="K186" s="6" t="s">
        <v>339</v>
      </c>
      <c r="L186" s="2">
        <f t="shared" si="4"/>
        <v>0</v>
      </c>
    </row>
    <row r="187" spans="11:12" ht="12.75">
      <c r="K187" s="6" t="s">
        <v>217</v>
      </c>
      <c r="L187" s="2">
        <f t="shared" si="4"/>
        <v>1</v>
      </c>
    </row>
    <row r="188" spans="11:12" ht="12.75">
      <c r="K188" s="6" t="s">
        <v>227</v>
      </c>
      <c r="L188" s="2">
        <f t="shared" si="4"/>
        <v>1</v>
      </c>
    </row>
    <row r="189" spans="11:12" ht="12.75">
      <c r="K189" s="6" t="s">
        <v>105</v>
      </c>
      <c r="L189" s="2">
        <f t="shared" si="4"/>
        <v>1</v>
      </c>
    </row>
    <row r="190" spans="11:12" ht="12.75">
      <c r="K190" s="6" t="s">
        <v>229</v>
      </c>
      <c r="L190" s="2">
        <f t="shared" si="4"/>
        <v>1</v>
      </c>
    </row>
    <row r="191" spans="11:12" ht="12.75">
      <c r="K191" s="6" t="s">
        <v>340</v>
      </c>
      <c r="L191" s="2">
        <f t="shared" si="4"/>
        <v>0</v>
      </c>
    </row>
    <row r="192" spans="11:12" ht="12.75">
      <c r="K192" s="6" t="s">
        <v>79</v>
      </c>
      <c r="L192" s="2">
        <f t="shared" si="4"/>
        <v>4</v>
      </c>
    </row>
    <row r="193" spans="11:12" ht="12.75">
      <c r="K193" s="6" t="s">
        <v>341</v>
      </c>
      <c r="L193" s="2">
        <f t="shared" si="4"/>
        <v>0</v>
      </c>
    </row>
    <row r="194" spans="11:12" ht="12.75">
      <c r="K194" s="6" t="s">
        <v>179</v>
      </c>
      <c r="L194" s="2">
        <f t="shared" si="4"/>
        <v>3</v>
      </c>
    </row>
    <row r="195" spans="11:12" ht="12.75">
      <c r="K195" s="6" t="s">
        <v>342</v>
      </c>
      <c r="L195" s="2">
        <f aca="true" t="shared" si="5" ref="L195:L237">SUMIF(B$2:B$110,K195,I$2:I$110)</f>
        <v>0</v>
      </c>
    </row>
    <row r="196" spans="11:12" ht="12.75">
      <c r="K196" s="6" t="s">
        <v>343</v>
      </c>
      <c r="L196" s="2">
        <f t="shared" si="5"/>
        <v>0</v>
      </c>
    </row>
    <row r="197" spans="11:12" ht="12.75">
      <c r="K197" s="6" t="s">
        <v>344</v>
      </c>
      <c r="L197" s="2">
        <f t="shared" si="5"/>
        <v>0</v>
      </c>
    </row>
    <row r="198" spans="11:12" ht="12.75">
      <c r="K198" s="6" t="s">
        <v>345</v>
      </c>
      <c r="L198" s="2">
        <f t="shared" si="5"/>
        <v>0</v>
      </c>
    </row>
    <row r="199" spans="11:12" ht="12.75">
      <c r="K199" s="6" t="s">
        <v>346</v>
      </c>
      <c r="L199" s="2">
        <f t="shared" si="5"/>
        <v>0</v>
      </c>
    </row>
    <row r="200" spans="11:12" ht="12.75">
      <c r="K200" s="6" t="s">
        <v>149</v>
      </c>
      <c r="L200" s="2">
        <f t="shared" si="5"/>
        <v>1</v>
      </c>
    </row>
    <row r="201" spans="11:12" ht="12.75">
      <c r="K201" s="6" t="s">
        <v>347</v>
      </c>
      <c r="L201" s="2">
        <f t="shared" si="5"/>
        <v>0</v>
      </c>
    </row>
    <row r="202" spans="11:12" ht="12.75">
      <c r="K202" s="6" t="s">
        <v>348</v>
      </c>
      <c r="L202" s="2">
        <f t="shared" si="5"/>
        <v>0</v>
      </c>
    </row>
    <row r="203" spans="11:12" ht="12.75">
      <c r="K203" s="6" t="s">
        <v>349</v>
      </c>
      <c r="L203" s="2">
        <f t="shared" si="5"/>
        <v>0</v>
      </c>
    </row>
    <row r="204" spans="11:12" ht="12.75">
      <c r="K204" s="6" t="s">
        <v>153</v>
      </c>
      <c r="L204" s="2">
        <f t="shared" si="5"/>
        <v>1</v>
      </c>
    </row>
    <row r="205" spans="11:12" ht="12.75">
      <c r="K205" s="6" t="s">
        <v>171</v>
      </c>
      <c r="L205" s="2">
        <f t="shared" si="5"/>
        <v>3</v>
      </c>
    </row>
    <row r="206" spans="11:12" ht="12.75">
      <c r="K206" s="6" t="s">
        <v>350</v>
      </c>
      <c r="L206" s="2">
        <f t="shared" si="5"/>
        <v>0</v>
      </c>
    </row>
    <row r="207" spans="11:12" ht="12.75">
      <c r="K207" s="6" t="s">
        <v>187</v>
      </c>
      <c r="L207" s="2">
        <f t="shared" si="5"/>
        <v>1</v>
      </c>
    </row>
    <row r="208" spans="11:12" ht="12.75">
      <c r="K208" s="6" t="s">
        <v>30</v>
      </c>
      <c r="L208" s="2">
        <f t="shared" si="5"/>
        <v>1</v>
      </c>
    </row>
    <row r="209" spans="11:12" ht="12.75">
      <c r="K209" s="6" t="s">
        <v>197</v>
      </c>
      <c r="L209" s="2">
        <f t="shared" si="5"/>
        <v>2</v>
      </c>
    </row>
    <row r="210" spans="11:12" ht="12.75">
      <c r="K210" s="6" t="s">
        <v>118</v>
      </c>
      <c r="L210" s="2">
        <f t="shared" si="5"/>
        <v>1</v>
      </c>
    </row>
    <row r="211" spans="11:12" ht="12.75">
      <c r="K211" s="6" t="s">
        <v>351</v>
      </c>
      <c r="L211" s="2">
        <f t="shared" si="5"/>
        <v>0</v>
      </c>
    </row>
    <row r="212" spans="11:12" ht="12.75">
      <c r="K212" s="6" t="s">
        <v>352</v>
      </c>
      <c r="L212" s="2">
        <f t="shared" si="5"/>
        <v>0</v>
      </c>
    </row>
    <row r="213" spans="11:12" ht="12.75">
      <c r="K213" s="6" t="s">
        <v>353</v>
      </c>
      <c r="L213" s="2">
        <f t="shared" si="5"/>
        <v>0</v>
      </c>
    </row>
    <row r="214" spans="11:12" ht="12.75">
      <c r="K214" s="6" t="s">
        <v>354</v>
      </c>
      <c r="L214" s="2">
        <f t="shared" si="5"/>
        <v>0</v>
      </c>
    </row>
    <row r="215" spans="11:12" ht="12.75">
      <c r="K215" s="6" t="s">
        <v>62</v>
      </c>
      <c r="L215" s="2">
        <f t="shared" si="5"/>
        <v>3</v>
      </c>
    </row>
    <row r="216" spans="11:12" ht="12.75">
      <c r="K216" s="6" t="s">
        <v>83</v>
      </c>
      <c r="L216" s="2">
        <f t="shared" si="5"/>
        <v>1</v>
      </c>
    </row>
    <row r="217" spans="11:12" ht="12.75">
      <c r="K217" s="6" t="s">
        <v>116</v>
      </c>
      <c r="L217" s="2">
        <f t="shared" si="5"/>
        <v>1</v>
      </c>
    </row>
    <row r="218" spans="11:12" ht="12.75">
      <c r="K218" s="6" t="s">
        <v>355</v>
      </c>
      <c r="L218" s="2">
        <f t="shared" si="5"/>
        <v>0</v>
      </c>
    </row>
    <row r="219" spans="11:12" ht="12.75">
      <c r="K219" s="6" t="s">
        <v>356</v>
      </c>
      <c r="L219" s="2">
        <f t="shared" si="5"/>
        <v>0</v>
      </c>
    </row>
    <row r="220" spans="11:12" ht="12.75">
      <c r="K220" s="6" t="s">
        <v>237</v>
      </c>
      <c r="L220" s="2">
        <f t="shared" si="5"/>
        <v>1</v>
      </c>
    </row>
    <row r="221" spans="11:12" ht="12.75">
      <c r="K221" s="6" t="s">
        <v>120</v>
      </c>
      <c r="L221" s="2">
        <f t="shared" si="5"/>
        <v>2</v>
      </c>
    </row>
    <row r="222" spans="11:12" ht="12.75">
      <c r="K222" s="6" t="s">
        <v>357</v>
      </c>
      <c r="L222" s="2">
        <f t="shared" si="5"/>
        <v>0</v>
      </c>
    </row>
    <row r="223" spans="11:12" ht="12.75">
      <c r="K223" s="6" t="s">
        <v>358</v>
      </c>
      <c r="L223" s="2">
        <f t="shared" si="5"/>
        <v>0</v>
      </c>
    </row>
    <row r="224" spans="11:12" ht="12.75">
      <c r="K224" s="6" t="s">
        <v>74</v>
      </c>
      <c r="L224" s="2">
        <f t="shared" si="5"/>
        <v>60</v>
      </c>
    </row>
    <row r="225" spans="11:12" ht="12.75">
      <c r="K225" s="6" t="s">
        <v>159</v>
      </c>
      <c r="L225" s="2">
        <f t="shared" si="5"/>
        <v>1</v>
      </c>
    </row>
    <row r="226" spans="11:12" ht="12.75">
      <c r="K226" s="6" t="s">
        <v>52</v>
      </c>
      <c r="L226" s="2">
        <f t="shared" si="5"/>
        <v>1</v>
      </c>
    </row>
    <row r="227" spans="11:12" ht="12.75">
      <c r="K227" s="6" t="s">
        <v>359</v>
      </c>
      <c r="L227" s="2">
        <f t="shared" si="5"/>
        <v>0</v>
      </c>
    </row>
    <row r="228" spans="11:12" ht="12.75">
      <c r="K228" s="6" t="s">
        <v>209</v>
      </c>
      <c r="L228" s="2">
        <f t="shared" si="5"/>
        <v>3</v>
      </c>
    </row>
    <row r="229" spans="11:12" ht="12.75">
      <c r="K229" s="6" t="s">
        <v>360</v>
      </c>
      <c r="L229" s="2">
        <f t="shared" si="5"/>
        <v>0</v>
      </c>
    </row>
    <row r="230" spans="11:12" ht="12.75">
      <c r="K230" s="6" t="s">
        <v>361</v>
      </c>
      <c r="L230" s="2">
        <f t="shared" si="5"/>
        <v>0</v>
      </c>
    </row>
    <row r="231" spans="11:12" ht="12.75">
      <c r="K231" s="6" t="s">
        <v>362</v>
      </c>
      <c r="L231" s="2">
        <f t="shared" si="5"/>
        <v>0</v>
      </c>
    </row>
    <row r="232" spans="11:12" ht="12.75">
      <c r="K232" s="6" t="s">
        <v>363</v>
      </c>
      <c r="L232" s="2">
        <f t="shared" si="5"/>
        <v>0</v>
      </c>
    </row>
    <row r="233" spans="11:12" ht="12.75">
      <c r="K233" s="6" t="s">
        <v>364</v>
      </c>
      <c r="L233" s="2">
        <f t="shared" si="5"/>
        <v>0</v>
      </c>
    </row>
    <row r="234" spans="11:12" ht="12.75">
      <c r="K234" s="6" t="s">
        <v>365</v>
      </c>
      <c r="L234" s="2">
        <f t="shared" si="5"/>
        <v>0</v>
      </c>
    </row>
    <row r="235" spans="11:12" ht="12.75">
      <c r="K235" s="6" t="s">
        <v>366</v>
      </c>
      <c r="L235" s="2">
        <f t="shared" si="5"/>
        <v>0</v>
      </c>
    </row>
    <row r="236" spans="11:12" ht="12.75">
      <c r="K236" s="6" t="s">
        <v>367</v>
      </c>
      <c r="L236" s="2">
        <f t="shared" si="5"/>
        <v>0</v>
      </c>
    </row>
    <row r="237" spans="11:12" ht="12.75">
      <c r="K237" s="6" t="s">
        <v>23</v>
      </c>
      <c r="L237" s="2">
        <f t="shared" si="5"/>
        <v>1</v>
      </c>
    </row>
    <row r="239" spans="11:12" ht="12.75">
      <c r="K239" s="9" t="s">
        <v>371</v>
      </c>
      <c r="L239" s="8">
        <f>COUNTIF(L2:L237,"&gt;0")</f>
        <v>108</v>
      </c>
    </row>
    <row r="240" spans="11:12" ht="12.75">
      <c r="K240" s="9" t="s">
        <v>372</v>
      </c>
      <c r="L240">
        <f>COUNTIF(L2:L237,"=1")</f>
        <v>53</v>
      </c>
    </row>
  </sheetData>
  <conditionalFormatting sqref="N2:N56 L2:L237 I1:I65536 N58 L239">
    <cfRule type="cellIs" priority="1" dxfId="0" operator="equal" stopIfTrue="1">
      <formula>0</formula>
    </cfRule>
    <cfRule type="cellIs" priority="2" dxfId="1" operator="between" stopIfTrue="1">
      <formula>0.9</formula>
      <formula>1.9</formula>
    </cfRule>
    <cfRule type="cellIs" priority="3" dxfId="2" operator="greaterThanOrEqual" stopIfTrue="1">
      <formula>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2005-09-01T23:13:36Z</dcterms:created>
  <dcterms:modified xsi:type="dcterms:W3CDTF">2005-09-02T01:01:16Z</dcterms:modified>
  <cp:category/>
  <cp:version/>
  <cp:contentType/>
  <cp:contentStatus/>
</cp:coreProperties>
</file>